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nager\Documents\Tennis Match Fixtures and Results\"/>
    </mc:Choice>
  </mc:AlternateContent>
  <xr:revisionPtr revIDLastSave="0" documentId="8_{49FF1B27-81E7-464D-B3AE-283DBD9CD2FE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Master" sheetId="1" r:id="rId1"/>
    <sheet name="AL" sheetId="2" r:id="rId2"/>
    <sheet name="Mens Vets" sheetId="5" r:id="rId3"/>
    <sheet name="Ladies Vets" sheetId="3" r:id="rId4"/>
  </sheets>
  <definedNames>
    <definedName name="_xlnm.Print_Area" localSheetId="1">AL!$A$1:$I$100</definedName>
    <definedName name="_xlnm.Print_Titles" localSheetId="1">AL!$1:$8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3" l="1"/>
  <c r="I91" i="2" l="1"/>
  <c r="I90" i="2"/>
  <c r="I89" i="2"/>
  <c r="I88" i="2"/>
  <c r="I80" i="2"/>
  <c r="I86" i="2"/>
  <c r="I83" i="2"/>
  <c r="I84" i="2"/>
  <c r="I82" i="2"/>
  <c r="I85" i="2"/>
  <c r="I87" i="2"/>
  <c r="I81" i="2"/>
  <c r="I77" i="2"/>
  <c r="I76" i="2"/>
  <c r="I75" i="2"/>
  <c r="I74" i="2"/>
  <c r="I73" i="2"/>
  <c r="I72" i="2"/>
  <c r="I71" i="2"/>
  <c r="I70" i="2"/>
  <c r="I69" i="2"/>
  <c r="I68" i="2"/>
  <c r="I67" i="2"/>
  <c r="I66" i="2"/>
  <c r="I63" i="2"/>
  <c r="I62" i="2"/>
  <c r="I61" i="2"/>
  <c r="I60" i="2"/>
  <c r="I59" i="2"/>
  <c r="I58" i="2"/>
  <c r="I57" i="2"/>
  <c r="I56" i="2"/>
  <c r="I55" i="2"/>
  <c r="I54" i="2"/>
  <c r="I53" i="2"/>
  <c r="I52" i="2"/>
  <c r="I49" i="2"/>
  <c r="I48" i="2"/>
  <c r="I47" i="2"/>
  <c r="I46" i="2"/>
  <c r="I45" i="2"/>
  <c r="I44" i="2"/>
  <c r="I43" i="2"/>
  <c r="I42" i="2"/>
  <c r="I41" i="2"/>
  <c r="I40" i="2"/>
  <c r="I39" i="2"/>
  <c r="I38" i="2"/>
  <c r="I35" i="2"/>
  <c r="I34" i="2"/>
  <c r="I33" i="2"/>
  <c r="I32" i="2"/>
  <c r="I31" i="2"/>
  <c r="I30" i="2"/>
  <c r="I29" i="2"/>
  <c r="I28" i="2"/>
  <c r="I27" i="2"/>
  <c r="I26" i="2"/>
  <c r="I25" i="2"/>
  <c r="I24" i="2"/>
  <c r="I11" i="2"/>
  <c r="I12" i="2"/>
  <c r="I13" i="2"/>
  <c r="I14" i="2"/>
  <c r="I15" i="2"/>
  <c r="I16" i="2"/>
  <c r="I17" i="2"/>
  <c r="I18" i="2"/>
  <c r="I19" i="2"/>
  <c r="I20" i="2"/>
  <c r="I21" i="2"/>
  <c r="I10" i="2"/>
  <c r="P36" i="2" l="1"/>
  <c r="P38" i="2" s="1"/>
  <c r="O28" i="2"/>
  <c r="O32" i="2" s="1"/>
  <c r="N23" i="2"/>
  <c r="I28" i="3"/>
  <c r="I26" i="3"/>
  <c r="I29" i="3"/>
  <c r="I30" i="3"/>
  <c r="I27" i="3"/>
  <c r="I25" i="3"/>
  <c r="I16" i="3"/>
  <c r="I13" i="3"/>
  <c r="I14" i="3"/>
  <c r="I12" i="3"/>
  <c r="I17" i="3"/>
  <c r="I18" i="3"/>
  <c r="I19" i="3"/>
  <c r="I20" i="3"/>
  <c r="I21" i="3"/>
  <c r="I22" i="3"/>
  <c r="I23" i="3"/>
  <c r="I15" i="3"/>
  <c r="I64" i="2"/>
  <c r="A1" i="3"/>
  <c r="A1" i="5"/>
  <c r="A1" i="2"/>
  <c r="I19" i="5"/>
</calcChain>
</file>

<file path=xl/sharedStrings.xml><?xml version="1.0" encoding="utf-8"?>
<sst xmlns="http://schemas.openxmlformats.org/spreadsheetml/2006/main" count="1377" uniqueCount="189">
  <si>
    <t>APRIL</t>
  </si>
  <si>
    <t>Sat</t>
  </si>
  <si>
    <t>Sun</t>
  </si>
  <si>
    <t>A</t>
  </si>
  <si>
    <t>Ladies 1</t>
  </si>
  <si>
    <t>AL</t>
  </si>
  <si>
    <t>H</t>
  </si>
  <si>
    <t>Mens 2</t>
  </si>
  <si>
    <t>Month</t>
  </si>
  <si>
    <t>HL</t>
  </si>
  <si>
    <t>AYLESBURY LEAGUE FIXTURES</t>
  </si>
  <si>
    <t>OCTOBER</t>
  </si>
  <si>
    <t>Day</t>
  </si>
  <si>
    <t>Date</t>
  </si>
  <si>
    <t>Time</t>
  </si>
  <si>
    <t>Team</t>
  </si>
  <si>
    <t>Opposition</t>
  </si>
  <si>
    <t>Courts</t>
  </si>
  <si>
    <t>Oct</t>
  </si>
  <si>
    <t>Nov</t>
  </si>
  <si>
    <t>Dec</t>
  </si>
  <si>
    <t>Jan</t>
  </si>
  <si>
    <t>Feb</t>
  </si>
  <si>
    <t>Mar</t>
  </si>
  <si>
    <t>Ladies&gt;40A</t>
  </si>
  <si>
    <t>NOVEMBER</t>
  </si>
  <si>
    <t>DECEMBER</t>
  </si>
  <si>
    <t>JANUARY</t>
  </si>
  <si>
    <t>FEBRUARY</t>
  </si>
  <si>
    <t>MARCH</t>
  </si>
  <si>
    <t>H/A</t>
  </si>
  <si>
    <t>HL Vets FIXTURES - Men</t>
  </si>
  <si>
    <t>HL VETS FIXTURES</t>
  </si>
  <si>
    <t>Mens&gt;55A</t>
  </si>
  <si>
    <t>Wed</t>
  </si>
  <si>
    <t>Mixed 1</t>
  </si>
  <si>
    <t>SEPTEMBER</t>
  </si>
  <si>
    <t>Kate Murphy</t>
  </si>
  <si>
    <t>Judith Allnutt</t>
  </si>
  <si>
    <t>Tues</t>
  </si>
  <si>
    <t>ITC</t>
  </si>
  <si>
    <t>Mens&gt;45A</t>
  </si>
  <si>
    <t>Mens&gt;55B</t>
  </si>
  <si>
    <t>Thur</t>
  </si>
  <si>
    <t>Ladies 2</t>
  </si>
  <si>
    <t>Apr</t>
  </si>
  <si>
    <t>Wendover 1</t>
  </si>
  <si>
    <t>Townsend</t>
  </si>
  <si>
    <t>Mens&gt;65A</t>
  </si>
  <si>
    <t>Sep</t>
  </si>
  <si>
    <t>Over 40</t>
  </si>
  <si>
    <t>NOTES</t>
  </si>
  <si>
    <t>SHL</t>
  </si>
  <si>
    <t>SHR</t>
  </si>
  <si>
    <t>Div 2B</t>
  </si>
  <si>
    <t>= Summer Herts League</t>
  </si>
  <si>
    <t>= Summer Hot Rackets</t>
  </si>
  <si>
    <t>New date/ Note</t>
  </si>
  <si>
    <t>Aston Park 1</t>
  </si>
  <si>
    <t>Harpenden 3</t>
  </si>
  <si>
    <t>Over 45A</t>
  </si>
  <si>
    <t>/</t>
  </si>
  <si>
    <t>Chesham Bois 2</t>
  </si>
  <si>
    <t>Tring 2</t>
  </si>
  <si>
    <t>Thame 1</t>
  </si>
  <si>
    <t>as at</t>
  </si>
  <si>
    <t>Note/New date</t>
  </si>
  <si>
    <t>Colin Bayliss</t>
  </si>
  <si>
    <t>Harpenden 2</t>
  </si>
  <si>
    <t>St Albans A</t>
  </si>
  <si>
    <t>Thame 2</t>
  </si>
  <si>
    <t>Bishops Stortford</t>
  </si>
  <si>
    <t>Harpenden 1</t>
  </si>
  <si>
    <t>Over 70</t>
  </si>
  <si>
    <t>Mens&gt;70</t>
  </si>
  <si>
    <t>Chorleywood</t>
  </si>
  <si>
    <t>Townsend 2</t>
  </si>
  <si>
    <t>Courts 8&amp;9</t>
  </si>
  <si>
    <t>Paul Fendrich</t>
  </si>
  <si>
    <t>Phil Casserley</t>
  </si>
  <si>
    <t>Townsend A</t>
  </si>
  <si>
    <t>LTA website link</t>
  </si>
  <si>
    <t>Letchworth A</t>
  </si>
  <si>
    <t>LTA mens vets</t>
  </si>
  <si>
    <t>St Albans 2</t>
  </si>
  <si>
    <t>Rickmansworth 1</t>
  </si>
  <si>
    <t>Over 55A</t>
  </si>
  <si>
    <t>Over 55B</t>
  </si>
  <si>
    <t>Over 65</t>
  </si>
  <si>
    <t>Townsend 1</t>
  </si>
  <si>
    <t>Totteridge 1</t>
  </si>
  <si>
    <t>Div 1</t>
  </si>
  <si>
    <t>Aylesbury 1</t>
  </si>
  <si>
    <t>Halton 2</t>
  </si>
  <si>
    <t>Chesham 1879 2</t>
  </si>
  <si>
    <t>Wendover 2</t>
  </si>
  <si>
    <t>Mens 1</t>
  </si>
  <si>
    <t>confirmed</t>
  </si>
  <si>
    <t>Confirmed</t>
  </si>
  <si>
    <t>Men vet</t>
  </si>
  <si>
    <t>Tracey Mackey</t>
  </si>
  <si>
    <t>Over 50A</t>
  </si>
  <si>
    <t>Over 50B</t>
  </si>
  <si>
    <t>Ladies&gt;50A</t>
  </si>
  <si>
    <t>Ladies&gt;50B</t>
  </si>
  <si>
    <t>Ladies vet</t>
  </si>
  <si>
    <t>sundays</t>
  </si>
  <si>
    <t>To 17/3</t>
  </si>
  <si>
    <t>AL - each team has 6 home matches</t>
  </si>
  <si>
    <t>5 teams w/e</t>
  </si>
  <si>
    <t>if others all play indoors</t>
  </si>
  <si>
    <t>with new team</t>
  </si>
  <si>
    <t>Mens NL</t>
  </si>
  <si>
    <t>Total</t>
  </si>
  <si>
    <t>saturdays</t>
  </si>
  <si>
    <t>Available dates for matches</t>
  </si>
  <si>
    <t>Last play-by date ??</t>
  </si>
  <si>
    <t>BERKHAMSTED TENNIS FIXTURES WINTER 23/24</t>
  </si>
  <si>
    <t>Ladies 1 - Division 2  Captain Kirsty Hamilton</t>
  </si>
  <si>
    <t>Long Crendon</t>
  </si>
  <si>
    <t>Cheddington 1</t>
  </si>
  <si>
    <t>Ladies 2 - Division 5  Captain Alice Stoker</t>
  </si>
  <si>
    <t>Aston Park  2</t>
  </si>
  <si>
    <t>Cublington  1</t>
  </si>
  <si>
    <t>Long Crendon 2</t>
  </si>
  <si>
    <t>Halton 3</t>
  </si>
  <si>
    <t>Mens 1 - Division 2  Captain Dan Jay</t>
  </si>
  <si>
    <t>Wing</t>
  </si>
  <si>
    <t>Mens 2 - Division 5  Captain Ian Bragg</t>
  </si>
  <si>
    <t>Lacey Green</t>
  </si>
  <si>
    <t>Cublington</t>
  </si>
  <si>
    <t>Haddenham 2</t>
  </si>
  <si>
    <t>Wingrave 1</t>
  </si>
  <si>
    <t>Mens 3 - Division 9  Captain Bobby Mercandino</t>
  </si>
  <si>
    <t>Mens 3</t>
  </si>
  <si>
    <t>Little Chalfont 2</t>
  </si>
  <si>
    <t>Naphill 2</t>
  </si>
  <si>
    <t>Bledlow Ridge</t>
  </si>
  <si>
    <t>Wendover 3</t>
  </si>
  <si>
    <t>Wingrave 2</t>
  </si>
  <si>
    <t>Horsenden 4</t>
  </si>
  <si>
    <t>Mixed 1 - Division 3 Captain Shrina Patel</t>
  </si>
  <si>
    <t>Aylesbury 3</t>
  </si>
  <si>
    <t>Bovingdon 1</t>
  </si>
  <si>
    <t>Mon</t>
  </si>
  <si>
    <t>Pr Risborough 2</t>
  </si>
  <si>
    <t>Link not updated</t>
  </si>
  <si>
    <t>Stephen Passmore</t>
  </si>
  <si>
    <t>Div 1??</t>
  </si>
  <si>
    <t>Leverstock Green 1</t>
  </si>
  <si>
    <t>Radlett</t>
  </si>
  <si>
    <t>West Herts</t>
  </si>
  <si>
    <t>Div 1A</t>
  </si>
  <si>
    <t>Div 1B</t>
  </si>
  <si>
    <t xml:space="preserve"> </t>
  </si>
  <si>
    <t>HANDICAP TOURNAMENT FINALS</t>
  </si>
  <si>
    <t>HARRIS CUP FINALS - not at Berkhamsted</t>
  </si>
  <si>
    <t>No L&gt;50 or &gt;40</t>
  </si>
  <si>
    <t>Mothers Day!</t>
  </si>
  <si>
    <t>Note change of date</t>
  </si>
  <si>
    <t>Play by</t>
  </si>
  <si>
    <t>LTA Vets website 23-24</t>
  </si>
  <si>
    <t>W Herts &amp; Watford</t>
  </si>
  <si>
    <t>Codicote A</t>
  </si>
  <si>
    <t>Welwyn B</t>
  </si>
  <si>
    <t>Broxbourne C</t>
  </si>
  <si>
    <t>St Albans D</t>
  </si>
  <si>
    <t>Leverstock Green B</t>
  </si>
  <si>
    <t>Div 4B</t>
  </si>
  <si>
    <t>LTA website winter 23-24</t>
  </si>
  <si>
    <t>Fri</t>
  </si>
  <si>
    <t>Broxbourne</t>
  </si>
  <si>
    <t>Orchard A</t>
  </si>
  <si>
    <t>DL Bushey</t>
  </si>
  <si>
    <t>Welwyn A</t>
  </si>
  <si>
    <t>Radlett A</t>
  </si>
  <si>
    <t>Leverstock Green A</t>
  </si>
  <si>
    <t>NEW DATE</t>
  </si>
  <si>
    <t>Courts 7&amp;8</t>
  </si>
  <si>
    <t>Hoddesdon 1</t>
  </si>
  <si>
    <t>TBC by Phil</t>
  </si>
  <si>
    <t>Welwyn</t>
  </si>
  <si>
    <t>Booked directly</t>
  </si>
  <si>
    <t>?</t>
  </si>
  <si>
    <t>Mens&gt;65</t>
  </si>
  <si>
    <t>??</t>
  </si>
  <si>
    <t>New date 21/12</t>
  </si>
  <si>
    <t>U9 juniors from 3pm possibly</t>
  </si>
  <si>
    <t>To be rearranged - resurfacing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</si>
</sst>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m\-yy"/>
  </numFmts>
  <fonts count="17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u/>
      <sz val="14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8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3FE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Border="1" applyAlignment="1"/>
    <xf numFmtId="43" fontId="2" fillId="0" borderId="0" xfId="1" applyFont="1" applyFill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43" fontId="8" fillId="0" borderId="0" xfId="1" applyFont="1" applyBorder="1" applyAlignment="1"/>
    <xf numFmtId="43" fontId="8" fillId="0" borderId="0" xfId="1" applyFont="1" applyFill="1" applyBorder="1" applyAlignment="1"/>
    <xf numFmtId="164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43" fontId="7" fillId="0" borderId="4" xfId="1" applyFont="1" applyBorder="1" applyAlignment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16" fontId="8" fillId="0" borderId="0" xfId="0" applyNumberFormat="1" applyFont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43" fontId="8" fillId="3" borderId="5" xfId="1" applyFont="1" applyFill="1" applyBorder="1" applyAlignment="1"/>
    <xf numFmtId="164" fontId="7" fillId="3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top"/>
    </xf>
    <xf numFmtId="0" fontId="7" fillId="4" borderId="7" xfId="0" applyFont="1" applyFill="1" applyBorder="1"/>
    <xf numFmtId="0" fontId="10" fillId="0" borderId="0" xfId="0" applyFont="1" applyAlignment="1">
      <alignment horizontal="left" vertical="top"/>
    </xf>
    <xf numFmtId="164" fontId="7" fillId="5" borderId="3" xfId="0" applyNumberFormat="1" applyFont="1" applyFill="1" applyBorder="1" applyAlignment="1">
      <alignment horizontal="left"/>
    </xf>
    <xf numFmtId="164" fontId="8" fillId="5" borderId="8" xfId="0" applyNumberFormat="1" applyFont="1" applyFill="1" applyBorder="1" applyAlignment="1">
      <alignment horizontal="left"/>
    </xf>
    <xf numFmtId="0" fontId="8" fillId="5" borderId="4" xfId="0" applyFont="1" applyFill="1" applyBorder="1"/>
    <xf numFmtId="0" fontId="8" fillId="5" borderId="5" xfId="0" applyFont="1" applyFill="1" applyBorder="1"/>
    <xf numFmtId="0" fontId="7" fillId="5" borderId="7" xfId="0" applyFont="1" applyFill="1" applyBorder="1"/>
    <xf numFmtId="0" fontId="8" fillId="4" borderId="10" xfId="0" applyFont="1" applyFill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3" fontId="10" fillId="0" borderId="0" xfId="1" applyFont="1" applyBorder="1" applyAlignment="1">
      <alignment horizontal="left" vertical="top"/>
    </xf>
    <xf numFmtId="43" fontId="4" fillId="0" borderId="0" xfId="1" applyFont="1" applyBorder="1" applyAlignment="1">
      <alignment horizontal="center" vertical="top"/>
    </xf>
    <xf numFmtId="0" fontId="8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43" fontId="7" fillId="4" borderId="9" xfId="1" applyFont="1" applyFill="1" applyBorder="1" applyAlignment="1"/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2" fillId="0" borderId="0" xfId="0" quotePrefix="1" applyFont="1"/>
    <xf numFmtId="14" fontId="8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Border="1" applyAlignment="1"/>
    <xf numFmtId="14" fontId="10" fillId="0" borderId="0" xfId="0" applyNumberFormat="1" applyFont="1" applyAlignment="1">
      <alignment vertical="top"/>
    </xf>
    <xf numFmtId="0" fontId="12" fillId="0" borderId="10" xfId="4" applyBorder="1"/>
    <xf numFmtId="0" fontId="7" fillId="0" borderId="7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9" xfId="0" applyFont="1" applyBorder="1"/>
    <xf numFmtId="0" fontId="8" fillId="5" borderId="10" xfId="0" applyFont="1" applyFill="1" applyBorder="1"/>
    <xf numFmtId="0" fontId="8" fillId="5" borderId="10" xfId="0" applyFont="1" applyFill="1" applyBorder="1" applyAlignment="1">
      <alignment horizontal="right"/>
    </xf>
    <xf numFmtId="43" fontId="7" fillId="5" borderId="10" xfId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right"/>
    </xf>
    <xf numFmtId="0" fontId="8" fillId="11" borderId="0" xfId="0" applyFont="1" applyFill="1" applyAlignment="1">
      <alignment horizontal="center"/>
    </xf>
    <xf numFmtId="0" fontId="8" fillId="11" borderId="0" xfId="0" applyFont="1" applyFill="1" applyAlignment="1">
      <alignment horizontal="right"/>
    </xf>
    <xf numFmtId="43" fontId="8" fillId="11" borderId="0" xfId="1" applyFont="1" applyFill="1" applyBorder="1" applyAlignment="1"/>
    <xf numFmtId="0" fontId="8" fillId="11" borderId="0" xfId="0" applyFont="1" applyFill="1" applyAlignment="1">
      <alignment horizontal="left"/>
    </xf>
    <xf numFmtId="0" fontId="8" fillId="11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3" fontId="2" fillId="5" borderId="0" xfId="1" applyFont="1" applyFill="1" applyBorder="1" applyAlignme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43" fontId="3" fillId="5" borderId="0" xfId="1" applyFont="1" applyFill="1" applyBorder="1" applyAlignment="1"/>
    <xf numFmtId="43" fontId="3" fillId="0" borderId="0" xfId="1" applyFont="1" applyFill="1" applyBorder="1" applyAlignment="1"/>
    <xf numFmtId="0" fontId="3" fillId="12" borderId="0" xfId="0" applyFont="1" applyFill="1"/>
    <xf numFmtId="0" fontId="3" fillId="12" borderId="0" xfId="0" applyFont="1" applyFill="1" applyAlignment="1">
      <alignment horizontal="center"/>
    </xf>
    <xf numFmtId="43" fontId="3" fillId="12" borderId="0" xfId="1" applyFont="1" applyFill="1" applyBorder="1" applyAlignment="1"/>
    <xf numFmtId="0" fontId="3" fillId="13" borderId="0" xfId="0" applyFont="1" applyFill="1"/>
    <xf numFmtId="0" fontId="3" fillId="13" borderId="0" xfId="0" applyFont="1" applyFill="1" applyAlignment="1">
      <alignment horizontal="center"/>
    </xf>
    <xf numFmtId="43" fontId="3" fillId="13" borderId="0" xfId="1" applyFont="1" applyFill="1" applyBorder="1" applyAlignment="1"/>
    <xf numFmtId="0" fontId="14" fillId="0" borderId="0" xfId="0" applyFont="1"/>
    <xf numFmtId="0" fontId="14" fillId="0" borderId="0" xfId="0" applyFont="1" applyAlignment="1">
      <alignment horizontal="center"/>
    </xf>
    <xf numFmtId="43" fontId="14" fillId="0" borderId="0" xfId="1" applyFont="1" applyBorder="1" applyAlignment="1"/>
    <xf numFmtId="0" fontId="8" fillId="0" borderId="3" xfId="0" applyFont="1" applyBorder="1" applyAlignment="1">
      <alignment horizontal="right"/>
    </xf>
    <xf numFmtId="14" fontId="8" fillId="0" borderId="5" xfId="0" applyNumberFormat="1" applyFont="1" applyBorder="1" applyAlignment="1">
      <alignment horizontal="center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43" fontId="2" fillId="10" borderId="0" xfId="1" applyFont="1" applyFill="1" applyBorder="1" applyAlignment="1"/>
    <xf numFmtId="0" fontId="3" fillId="10" borderId="0" xfId="0" applyFont="1" applyFill="1" applyAlignment="1">
      <alignment horizontal="center"/>
    </xf>
    <xf numFmtId="0" fontId="12" fillId="0" borderId="0" xfId="4"/>
    <xf numFmtId="0" fontId="3" fillId="10" borderId="0" xfId="0" applyFont="1" applyFill="1"/>
    <xf numFmtId="43" fontId="3" fillId="10" borderId="0" xfId="1" applyFont="1" applyFill="1" applyBorder="1" applyAlignment="1"/>
    <xf numFmtId="0" fontId="15" fillId="12" borderId="7" xfId="0" applyFont="1" applyFill="1" applyBorder="1"/>
    <xf numFmtId="0" fontId="15" fillId="12" borderId="10" xfId="0" applyFont="1" applyFill="1" applyBorder="1" applyAlignment="1">
      <alignment horizontal="left"/>
    </xf>
    <xf numFmtId="0" fontId="15" fillId="12" borderId="10" xfId="0" applyFont="1" applyFill="1" applyBorder="1"/>
    <xf numFmtId="0" fontId="16" fillId="12" borderId="10" xfId="4" applyFont="1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12" borderId="10" xfId="0" applyFont="1" applyFill="1" applyBorder="1" applyAlignment="1">
      <alignment horizontal="left"/>
    </xf>
    <xf numFmtId="0" fontId="13" fillId="12" borderId="9" xfId="0" applyFont="1" applyFill="1" applyBorder="1"/>
    <xf numFmtId="43" fontId="8" fillId="3" borderId="0" xfId="1" applyFont="1" applyFill="1" applyBorder="1" applyAlignme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43" fontId="3" fillId="3" borderId="0" xfId="1" applyFont="1" applyFill="1" applyBorder="1" applyAlignment="1"/>
    <xf numFmtId="0" fontId="2" fillId="8" borderId="0" xfId="0" applyFont="1" applyFill="1"/>
    <xf numFmtId="0" fontId="8" fillId="8" borderId="0" xfId="0" applyFont="1" applyFill="1"/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164" fontId="7" fillId="9" borderId="3" xfId="0" applyNumberFormat="1" applyFont="1" applyFill="1" applyBorder="1" applyAlignment="1">
      <alignment horizontal="center"/>
    </xf>
    <xf numFmtId="164" fontId="7" fillId="9" borderId="4" xfId="0" applyNumberFormat="1" applyFont="1" applyFill="1" applyBorder="1" applyAlignment="1">
      <alignment horizontal="center"/>
    </xf>
    <xf numFmtId="164" fontId="7" fillId="9" borderId="5" xfId="0" applyNumberFormat="1" applyFont="1" applyFill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Hyperlink" xfId="4" builtinId="8"/>
    <cellStyle name="Normal" xfId="0" builtinId="0"/>
    <cellStyle name="Normal 2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EFF"/>
      <color rgb="FFFFD579"/>
      <color rgb="FFFFB200"/>
      <color rgb="FFFF9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tournament.aspx?id=8A1948B7-D284-4B02-A6AC-87C304A6FB5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onlineleague?id=01a96f59-f839-4445-b739-05b948a9fb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tournament.aspx?id=7A04D4AB-D525-4404-82B3-1B26A07F60D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P521"/>
  <sheetViews>
    <sheetView topLeftCell="B1" zoomScale="125" zoomScaleNormal="125" zoomScalePageLayoutView="125" workbookViewId="0">
      <pane ySplit="1" topLeftCell="A93" activePane="bottomLeft" state="frozen"/>
      <selection activeCell="B1" sqref="B1"/>
      <selection pane="bottomLeft" activeCell="L151" sqref="L151"/>
    </sheetView>
  </sheetViews>
  <sheetFormatPr defaultColWidth="9.140625" defaultRowHeight="11.25" x14ac:dyDescent="0.2"/>
  <cols>
    <col min="1" max="1" width="1.140625" style="1" hidden="1" customWidth="1"/>
    <col min="2" max="2" width="2.140625" style="1" customWidth="1"/>
    <col min="3" max="3" width="5" style="1" customWidth="1"/>
    <col min="4" max="4" width="3.7109375" style="2" bestFit="1" customWidth="1"/>
    <col min="5" max="5" width="6.7109375" style="3" customWidth="1"/>
    <col min="6" max="6" width="2.7109375" style="2" customWidth="1"/>
    <col min="7" max="7" width="8.7109375" style="2" customWidth="1"/>
    <col min="8" max="8" width="4.7109375" style="2" customWidth="1"/>
    <col min="9" max="9" width="14.7109375" style="1" customWidth="1"/>
    <col min="10" max="10" width="10.7109375" style="2" customWidth="1"/>
    <col min="11" max="11" width="1.28515625" style="1" customWidth="1"/>
    <col min="12" max="12" width="31.140625" style="1" customWidth="1"/>
    <col min="13" max="13" width="5" style="2" customWidth="1"/>
    <col min="14" max="14" width="3.42578125" style="5" customWidth="1"/>
    <col min="15" max="15" width="6.7109375" style="3" customWidth="1"/>
    <col min="16" max="16" width="2.7109375" style="2" customWidth="1"/>
    <col min="17" max="16384" width="9.140625" style="1"/>
  </cols>
  <sheetData>
    <row r="1" spans="1:16" ht="15.75" x14ac:dyDescent="0.2">
      <c r="C1" s="39" t="s">
        <v>117</v>
      </c>
      <c r="D1" s="38"/>
      <c r="E1" s="40"/>
      <c r="F1" s="38"/>
      <c r="G1" s="38"/>
      <c r="H1" s="38"/>
      <c r="I1" s="39"/>
      <c r="J1" s="38"/>
      <c r="K1" s="31"/>
      <c r="L1" s="56">
        <v>45242</v>
      </c>
      <c r="M1" s="31"/>
      <c r="N1" s="31"/>
      <c r="O1" s="31"/>
      <c r="P1" s="31"/>
    </row>
    <row r="2" spans="1:16" ht="6" customHeight="1" x14ac:dyDescent="0.2">
      <c r="C2" s="29"/>
      <c r="D2" s="7"/>
      <c r="E2" s="41"/>
      <c r="F2" s="7"/>
      <c r="G2" s="7"/>
      <c r="H2" s="7"/>
      <c r="I2" s="29"/>
      <c r="J2" s="7"/>
      <c r="K2" s="7"/>
      <c r="L2" s="7"/>
      <c r="M2" s="7"/>
      <c r="N2" s="7"/>
      <c r="O2" s="7"/>
      <c r="P2" s="7"/>
    </row>
    <row r="3" spans="1:16" x14ac:dyDescent="0.2">
      <c r="L3" s="48" t="s">
        <v>51</v>
      </c>
      <c r="N3" s="1" t="s">
        <v>52</v>
      </c>
      <c r="O3" s="50" t="s">
        <v>55</v>
      </c>
    </row>
    <row r="4" spans="1:16" x14ac:dyDescent="0.2">
      <c r="A4" s="1" t="s">
        <v>49</v>
      </c>
      <c r="C4" s="45" t="s">
        <v>36</v>
      </c>
      <c r="D4" s="43"/>
      <c r="E4" s="43"/>
      <c r="F4" s="43"/>
      <c r="G4" s="43"/>
      <c r="H4" s="43"/>
      <c r="I4" s="46"/>
      <c r="J4" s="43"/>
      <c r="K4" s="6"/>
      <c r="N4" s="1" t="s">
        <v>53</v>
      </c>
      <c r="O4" s="50" t="s">
        <v>56</v>
      </c>
      <c r="P4" s="7"/>
    </row>
    <row r="5" spans="1:16" x14ac:dyDescent="0.2">
      <c r="A5" s="1" t="s">
        <v>18</v>
      </c>
      <c r="C5" s="45" t="s">
        <v>11</v>
      </c>
      <c r="D5" s="43"/>
      <c r="E5" s="43"/>
      <c r="F5" s="43"/>
      <c r="G5" s="43"/>
      <c r="H5" s="43"/>
      <c r="I5" s="46"/>
      <c r="J5" s="43"/>
      <c r="K5" s="6"/>
      <c r="L5" s="2"/>
      <c r="M5" s="1"/>
      <c r="N5" s="1"/>
      <c r="O5" s="1"/>
      <c r="P5" s="7"/>
    </row>
    <row r="6" spans="1:16" hidden="1" x14ac:dyDescent="0.2">
      <c r="B6" s="76">
        <v>10</v>
      </c>
      <c r="C6" s="76" t="s">
        <v>2</v>
      </c>
      <c r="D6" s="77">
        <v>1</v>
      </c>
      <c r="E6" s="78">
        <v>13</v>
      </c>
      <c r="F6" s="77" t="s">
        <v>6</v>
      </c>
      <c r="G6" s="77" t="s">
        <v>41</v>
      </c>
      <c r="H6" s="77" t="s">
        <v>9</v>
      </c>
      <c r="I6" s="76" t="s">
        <v>151</v>
      </c>
      <c r="J6" s="77" t="s">
        <v>40</v>
      </c>
      <c r="K6" s="6"/>
      <c r="N6" s="1"/>
      <c r="O6" s="1"/>
      <c r="P6" s="1"/>
    </row>
    <row r="7" spans="1:16" hidden="1" x14ac:dyDescent="0.2">
      <c r="B7" s="83">
        <v>10</v>
      </c>
      <c r="C7" s="83" t="s">
        <v>1</v>
      </c>
      <c r="D7" s="84">
        <v>7</v>
      </c>
      <c r="E7" s="85">
        <v>11</v>
      </c>
      <c r="F7" s="84"/>
      <c r="G7" s="84"/>
      <c r="H7" s="84"/>
      <c r="I7" s="83"/>
      <c r="J7" s="84"/>
      <c r="K7" s="6"/>
      <c r="N7" s="1"/>
      <c r="O7" s="1"/>
      <c r="P7" s="1"/>
    </row>
    <row r="8" spans="1:16" hidden="1" x14ac:dyDescent="0.2">
      <c r="B8" s="1">
        <v>10</v>
      </c>
      <c r="C8" s="1" t="s">
        <v>1</v>
      </c>
      <c r="D8" s="2">
        <v>7</v>
      </c>
      <c r="E8" s="3">
        <v>13</v>
      </c>
      <c r="F8" s="2" t="s">
        <v>3</v>
      </c>
      <c r="G8" s="2" t="s">
        <v>96</v>
      </c>
      <c r="H8" s="2" t="s">
        <v>5</v>
      </c>
      <c r="I8" s="1" t="s">
        <v>119</v>
      </c>
      <c r="J8" s="2" t="s">
        <v>154</v>
      </c>
      <c r="K8" s="6"/>
      <c r="N8" s="1"/>
      <c r="O8" s="1"/>
      <c r="P8" s="1"/>
    </row>
    <row r="9" spans="1:16" hidden="1" x14ac:dyDescent="0.2">
      <c r="B9" s="86">
        <v>10</v>
      </c>
      <c r="C9" s="86" t="s">
        <v>2</v>
      </c>
      <c r="D9" s="87">
        <v>8</v>
      </c>
      <c r="E9" s="88"/>
      <c r="F9" s="87"/>
      <c r="G9" s="87" t="s">
        <v>156</v>
      </c>
      <c r="H9" s="87"/>
      <c r="I9" s="86"/>
      <c r="J9" s="87"/>
      <c r="K9" s="6"/>
      <c r="L9" s="86" t="s">
        <v>157</v>
      </c>
      <c r="N9" s="1"/>
      <c r="O9" s="1"/>
      <c r="P9" s="1"/>
    </row>
    <row r="10" spans="1:16" hidden="1" x14ac:dyDescent="0.2">
      <c r="B10" s="1">
        <v>10</v>
      </c>
      <c r="C10" s="1" t="s">
        <v>2</v>
      </c>
      <c r="D10" s="2">
        <v>8</v>
      </c>
      <c r="E10" s="3">
        <v>10.3</v>
      </c>
      <c r="F10" s="2" t="s">
        <v>3</v>
      </c>
      <c r="G10" s="2" t="s">
        <v>134</v>
      </c>
      <c r="H10" s="2" t="s">
        <v>5</v>
      </c>
      <c r="I10" s="1" t="s">
        <v>140</v>
      </c>
      <c r="J10" s="2" t="s">
        <v>154</v>
      </c>
      <c r="K10" s="6"/>
      <c r="N10" s="1"/>
      <c r="O10" s="1"/>
      <c r="P10" s="1"/>
    </row>
    <row r="11" spans="1:16" hidden="1" x14ac:dyDescent="0.2">
      <c r="B11" s="1">
        <v>10</v>
      </c>
      <c r="C11" s="1" t="s">
        <v>2</v>
      </c>
      <c r="D11" s="2">
        <v>8</v>
      </c>
      <c r="E11" s="3">
        <v>13.3</v>
      </c>
      <c r="F11" s="2" t="s">
        <v>3</v>
      </c>
      <c r="G11" s="2" t="s">
        <v>7</v>
      </c>
      <c r="H11" s="2" t="s">
        <v>5</v>
      </c>
      <c r="I11" s="1" t="s">
        <v>129</v>
      </c>
      <c r="J11" s="2" t="s">
        <v>154</v>
      </c>
      <c r="K11" s="6"/>
      <c r="N11" s="1"/>
      <c r="O11" s="1"/>
      <c r="P11" s="1"/>
    </row>
    <row r="12" spans="1:16" hidden="1" x14ac:dyDescent="0.2">
      <c r="B12" s="76">
        <v>10</v>
      </c>
      <c r="C12" s="76" t="s">
        <v>2</v>
      </c>
      <c r="D12" s="77">
        <v>8</v>
      </c>
      <c r="E12" s="78">
        <v>14</v>
      </c>
      <c r="F12" s="77" t="s">
        <v>6</v>
      </c>
      <c r="G12" s="77" t="s">
        <v>33</v>
      </c>
      <c r="H12" s="77" t="s">
        <v>9</v>
      </c>
      <c r="I12" s="76" t="s">
        <v>149</v>
      </c>
      <c r="J12" s="77" t="s">
        <v>40</v>
      </c>
      <c r="K12" s="6"/>
      <c r="N12" s="1"/>
      <c r="O12" s="1"/>
      <c r="P12" s="1"/>
    </row>
    <row r="13" spans="1:16" hidden="1" x14ac:dyDescent="0.2">
      <c r="B13" s="83">
        <v>10</v>
      </c>
      <c r="C13" s="83" t="s">
        <v>2</v>
      </c>
      <c r="D13" s="84">
        <v>8</v>
      </c>
      <c r="E13" s="85">
        <v>10</v>
      </c>
      <c r="F13" s="84"/>
      <c r="G13" s="84"/>
      <c r="H13" s="84"/>
      <c r="I13" s="83"/>
      <c r="J13" s="84"/>
      <c r="K13" s="6"/>
      <c r="N13" s="1"/>
      <c r="O13" s="1"/>
      <c r="P13" s="1"/>
    </row>
    <row r="14" spans="1:16" hidden="1" x14ac:dyDescent="0.2">
      <c r="B14" s="91">
        <v>10</v>
      </c>
      <c r="C14" s="91" t="s">
        <v>2</v>
      </c>
      <c r="D14" s="92">
        <v>8</v>
      </c>
      <c r="E14" s="93">
        <v>13</v>
      </c>
      <c r="F14" s="92" t="s">
        <v>3</v>
      </c>
      <c r="G14" s="92" t="s">
        <v>104</v>
      </c>
      <c r="H14" s="92" t="s">
        <v>9</v>
      </c>
      <c r="I14" s="91" t="s">
        <v>165</v>
      </c>
      <c r="J14" s="92" t="s">
        <v>154</v>
      </c>
      <c r="K14" s="6"/>
      <c r="N14" s="1"/>
      <c r="O14" s="1"/>
      <c r="P14" s="1"/>
    </row>
    <row r="15" spans="1:16" hidden="1" x14ac:dyDescent="0.2">
      <c r="B15" s="83">
        <v>10</v>
      </c>
      <c r="C15" s="83" t="s">
        <v>2</v>
      </c>
      <c r="D15" s="84">
        <v>8</v>
      </c>
      <c r="E15" s="85">
        <v>13.3</v>
      </c>
      <c r="F15" s="84"/>
      <c r="G15" s="84"/>
      <c r="H15" s="84"/>
      <c r="I15" s="83"/>
      <c r="J15" s="84"/>
      <c r="K15" s="6"/>
      <c r="N15" s="1"/>
      <c r="O15" s="1"/>
      <c r="P15" s="1"/>
    </row>
    <row r="16" spans="1:16" hidden="1" x14ac:dyDescent="0.2">
      <c r="B16" s="83">
        <v>10</v>
      </c>
      <c r="C16" s="83" t="s">
        <v>1</v>
      </c>
      <c r="D16" s="84">
        <v>14</v>
      </c>
      <c r="E16" s="85">
        <v>11</v>
      </c>
      <c r="F16" s="84"/>
      <c r="G16" s="84"/>
      <c r="H16" s="84"/>
      <c r="I16" s="83"/>
      <c r="J16" s="84"/>
      <c r="K16" s="6"/>
      <c r="N16" s="1"/>
      <c r="O16" s="1"/>
      <c r="P16" s="1"/>
    </row>
    <row r="17" spans="1:16" hidden="1" x14ac:dyDescent="0.2">
      <c r="B17" s="1">
        <v>10</v>
      </c>
      <c r="C17" s="1" t="s">
        <v>1</v>
      </c>
      <c r="D17" s="2">
        <v>14</v>
      </c>
      <c r="E17" s="3">
        <v>13.3</v>
      </c>
      <c r="F17" s="2" t="s">
        <v>3</v>
      </c>
      <c r="G17" s="2" t="s">
        <v>4</v>
      </c>
      <c r="H17" s="2" t="s">
        <v>5</v>
      </c>
      <c r="I17" s="1" t="s">
        <v>92</v>
      </c>
      <c r="J17" s="2" t="s">
        <v>154</v>
      </c>
      <c r="K17" s="6"/>
      <c r="N17" s="1"/>
      <c r="O17" s="1"/>
      <c r="P17" s="1"/>
    </row>
    <row r="18" spans="1:16" hidden="1" x14ac:dyDescent="0.2">
      <c r="B18" s="53">
        <v>10</v>
      </c>
      <c r="C18" s="53" t="s">
        <v>2</v>
      </c>
      <c r="D18" s="54">
        <v>15</v>
      </c>
      <c r="E18" s="55">
        <v>10</v>
      </c>
      <c r="F18" s="54" t="s">
        <v>6</v>
      </c>
      <c r="G18" s="54" t="s">
        <v>44</v>
      </c>
      <c r="H18" s="54" t="s">
        <v>5</v>
      </c>
      <c r="I18" s="53" t="s">
        <v>70</v>
      </c>
      <c r="J18" s="54" t="s">
        <v>178</v>
      </c>
      <c r="K18" s="6"/>
      <c r="N18" s="1"/>
      <c r="O18" s="1"/>
      <c r="P18" s="1"/>
    </row>
    <row r="19" spans="1:16" hidden="1" x14ac:dyDescent="0.2">
      <c r="B19" s="1">
        <v>10</v>
      </c>
      <c r="C19" s="1" t="s">
        <v>2</v>
      </c>
      <c r="D19" s="2">
        <v>15</v>
      </c>
      <c r="E19" s="3">
        <v>10.3</v>
      </c>
      <c r="F19" s="2" t="s">
        <v>3</v>
      </c>
      <c r="G19" s="2" t="s">
        <v>7</v>
      </c>
      <c r="H19" s="2" t="s">
        <v>5</v>
      </c>
      <c r="I19" s="1" t="s">
        <v>131</v>
      </c>
      <c r="J19" s="2" t="s">
        <v>154</v>
      </c>
      <c r="K19" s="6"/>
      <c r="N19" s="1"/>
      <c r="O19" s="1"/>
      <c r="P19" s="1"/>
    </row>
    <row r="20" spans="1:16" hidden="1" x14ac:dyDescent="0.2">
      <c r="B20" s="53">
        <v>10</v>
      </c>
      <c r="C20" s="53" t="s">
        <v>2</v>
      </c>
      <c r="D20" s="54">
        <v>15</v>
      </c>
      <c r="E20" s="55">
        <v>13.3</v>
      </c>
      <c r="F20" s="54" t="s">
        <v>6</v>
      </c>
      <c r="G20" s="54" t="s">
        <v>134</v>
      </c>
      <c r="H20" s="54" t="s">
        <v>5</v>
      </c>
      <c r="I20" s="53" t="s">
        <v>135</v>
      </c>
      <c r="J20" s="54" t="s">
        <v>77</v>
      </c>
      <c r="K20" s="6"/>
      <c r="N20" s="1"/>
      <c r="O20" s="1"/>
      <c r="P20" s="1"/>
    </row>
    <row r="21" spans="1:16" hidden="1" x14ac:dyDescent="0.2">
      <c r="B21" s="53">
        <v>10</v>
      </c>
      <c r="C21" s="53" t="s">
        <v>34</v>
      </c>
      <c r="D21" s="54">
        <v>18</v>
      </c>
      <c r="E21" s="55">
        <v>19</v>
      </c>
      <c r="F21" s="54" t="s">
        <v>6</v>
      </c>
      <c r="G21" s="54" t="s">
        <v>35</v>
      </c>
      <c r="H21" s="54" t="s">
        <v>5</v>
      </c>
      <c r="I21" s="53" t="s">
        <v>58</v>
      </c>
      <c r="J21" s="54" t="s">
        <v>77</v>
      </c>
      <c r="K21" s="6"/>
      <c r="N21" s="1"/>
      <c r="O21" s="1"/>
      <c r="P21" s="1"/>
    </row>
    <row r="22" spans="1:16" hidden="1" x14ac:dyDescent="0.2">
      <c r="B22" s="53">
        <v>10</v>
      </c>
      <c r="C22" s="53" t="s">
        <v>1</v>
      </c>
      <c r="D22" s="54">
        <v>21</v>
      </c>
      <c r="E22" s="55">
        <v>11</v>
      </c>
      <c r="F22" s="54" t="s">
        <v>6</v>
      </c>
      <c r="G22" s="54" t="s">
        <v>44</v>
      </c>
      <c r="H22" s="54" t="s">
        <v>5</v>
      </c>
      <c r="I22" s="53" t="s">
        <v>122</v>
      </c>
      <c r="J22" s="54" t="s">
        <v>77</v>
      </c>
      <c r="K22" s="6"/>
      <c r="N22" s="1"/>
      <c r="O22" s="1"/>
      <c r="P22" s="1"/>
    </row>
    <row r="23" spans="1:16" hidden="1" x14ac:dyDescent="0.2">
      <c r="B23" s="1">
        <v>10</v>
      </c>
      <c r="C23" s="1" t="s">
        <v>2</v>
      </c>
      <c r="D23" s="2">
        <v>22</v>
      </c>
      <c r="E23" s="3">
        <v>9.3000000000000007</v>
      </c>
      <c r="F23" s="2" t="s">
        <v>3</v>
      </c>
      <c r="G23" s="2" t="s">
        <v>134</v>
      </c>
      <c r="H23" s="2" t="s">
        <v>5</v>
      </c>
      <c r="I23" s="1" t="s">
        <v>136</v>
      </c>
      <c r="J23" s="2" t="s">
        <v>154</v>
      </c>
      <c r="K23" s="6"/>
      <c r="N23" s="1"/>
      <c r="O23" s="1"/>
      <c r="P23" s="1"/>
    </row>
    <row r="24" spans="1:16" hidden="1" x14ac:dyDescent="0.2">
      <c r="B24" s="53">
        <v>10</v>
      </c>
      <c r="C24" s="53" t="s">
        <v>2</v>
      </c>
      <c r="D24" s="54">
        <v>22</v>
      </c>
      <c r="E24" s="55">
        <v>10</v>
      </c>
      <c r="F24" s="54" t="s">
        <v>6</v>
      </c>
      <c r="G24" s="54" t="s">
        <v>7</v>
      </c>
      <c r="H24" s="54" t="s">
        <v>5</v>
      </c>
      <c r="I24" s="53" t="s">
        <v>130</v>
      </c>
      <c r="J24" s="54" t="s">
        <v>178</v>
      </c>
      <c r="K24" s="6"/>
      <c r="N24" s="1"/>
      <c r="O24" s="1"/>
      <c r="P24" s="1"/>
    </row>
    <row r="25" spans="1:16" hidden="1" x14ac:dyDescent="0.2">
      <c r="B25" s="91">
        <v>10</v>
      </c>
      <c r="C25" s="91" t="s">
        <v>2</v>
      </c>
      <c r="D25" s="92">
        <v>22</v>
      </c>
      <c r="E25" s="93">
        <v>13</v>
      </c>
      <c r="F25" s="92" t="s">
        <v>3</v>
      </c>
      <c r="G25" s="92" t="s">
        <v>24</v>
      </c>
      <c r="H25" s="92" t="s">
        <v>9</v>
      </c>
      <c r="I25" s="91" t="s">
        <v>80</v>
      </c>
      <c r="J25" s="94"/>
      <c r="K25" s="6"/>
      <c r="N25" s="1"/>
      <c r="O25" s="1"/>
      <c r="P25" s="1"/>
    </row>
    <row r="26" spans="1:16" hidden="1" x14ac:dyDescent="0.2">
      <c r="B26" s="73">
        <v>10</v>
      </c>
      <c r="C26" s="73" t="s">
        <v>2</v>
      </c>
      <c r="D26" s="74">
        <v>22</v>
      </c>
      <c r="E26" s="75">
        <v>13</v>
      </c>
      <c r="F26" s="74" t="s">
        <v>3</v>
      </c>
      <c r="G26" s="74" t="s">
        <v>42</v>
      </c>
      <c r="H26" s="74" t="s">
        <v>9</v>
      </c>
      <c r="I26" s="73" t="s">
        <v>181</v>
      </c>
      <c r="J26" s="77"/>
      <c r="K26" s="6"/>
      <c r="N26" s="1"/>
      <c r="O26" s="1"/>
      <c r="P26" s="1"/>
    </row>
    <row r="27" spans="1:16" hidden="1" x14ac:dyDescent="0.2">
      <c r="B27" s="53">
        <v>10</v>
      </c>
      <c r="C27" s="53" t="s">
        <v>2</v>
      </c>
      <c r="D27" s="54">
        <v>22</v>
      </c>
      <c r="E27" s="55">
        <v>13.3</v>
      </c>
      <c r="F27" s="54" t="s">
        <v>6</v>
      </c>
      <c r="G27" s="54" t="s">
        <v>96</v>
      </c>
      <c r="H27" s="54" t="s">
        <v>5</v>
      </c>
      <c r="I27" s="53" t="s">
        <v>64</v>
      </c>
      <c r="J27" s="54" t="s">
        <v>77</v>
      </c>
      <c r="K27" s="6"/>
      <c r="N27" s="1"/>
      <c r="O27" s="1"/>
      <c r="P27" s="1"/>
    </row>
    <row r="28" spans="1:16" hidden="1" x14ac:dyDescent="0.2">
      <c r="B28" s="53">
        <v>10</v>
      </c>
      <c r="C28" s="53" t="s">
        <v>34</v>
      </c>
      <c r="D28" s="54">
        <v>25</v>
      </c>
      <c r="E28" s="55">
        <v>19</v>
      </c>
      <c r="F28" s="54" t="s">
        <v>6</v>
      </c>
      <c r="G28" s="54" t="s">
        <v>35</v>
      </c>
      <c r="H28" s="54" t="s">
        <v>5</v>
      </c>
      <c r="I28" s="53" t="s">
        <v>142</v>
      </c>
      <c r="J28" s="54" t="s">
        <v>77</v>
      </c>
      <c r="K28" s="6"/>
      <c r="N28" s="1"/>
      <c r="O28" s="1"/>
      <c r="P28" s="1"/>
    </row>
    <row r="29" spans="1:16" hidden="1" x14ac:dyDescent="0.2">
      <c r="B29" s="53">
        <v>10</v>
      </c>
      <c r="C29" s="53" t="s">
        <v>1</v>
      </c>
      <c r="D29" s="54">
        <v>28</v>
      </c>
      <c r="E29" s="55">
        <v>11</v>
      </c>
      <c r="F29" s="54" t="s">
        <v>6</v>
      </c>
      <c r="G29" s="54" t="s">
        <v>44</v>
      </c>
      <c r="H29" s="54" t="s">
        <v>5</v>
      </c>
      <c r="I29" s="53" t="s">
        <v>123</v>
      </c>
      <c r="J29" s="54" t="s">
        <v>77</v>
      </c>
      <c r="K29" s="6"/>
      <c r="N29" s="1"/>
      <c r="O29" s="1"/>
      <c r="P29" s="1"/>
    </row>
    <row r="30" spans="1:16" hidden="1" x14ac:dyDescent="0.2">
      <c r="B30" s="91">
        <v>10</v>
      </c>
      <c r="C30" s="91" t="s">
        <v>1</v>
      </c>
      <c r="D30" s="92">
        <v>28</v>
      </c>
      <c r="E30" s="93">
        <v>13</v>
      </c>
      <c r="F30" s="92" t="s">
        <v>3</v>
      </c>
      <c r="G30" s="92" t="s">
        <v>104</v>
      </c>
      <c r="H30" s="92" t="s">
        <v>9</v>
      </c>
      <c r="I30" s="91" t="s">
        <v>162</v>
      </c>
      <c r="J30" s="94"/>
      <c r="K30" s="6"/>
      <c r="N30" s="1"/>
      <c r="O30" s="1"/>
      <c r="P30" s="1"/>
    </row>
    <row r="31" spans="1:16" hidden="1" x14ac:dyDescent="0.2">
      <c r="B31" s="80">
        <v>10</v>
      </c>
      <c r="C31" s="80" t="s">
        <v>2</v>
      </c>
      <c r="D31" s="81">
        <v>29</v>
      </c>
      <c r="E31" s="82"/>
      <c r="F31" s="81"/>
      <c r="G31" s="81" t="s">
        <v>155</v>
      </c>
      <c r="H31" s="81"/>
      <c r="I31" s="80"/>
      <c r="J31" s="81"/>
      <c r="K31" s="6"/>
      <c r="N31" s="1"/>
      <c r="O31" s="1"/>
      <c r="P31" s="1"/>
    </row>
    <row r="32" spans="1:16" x14ac:dyDescent="0.2">
      <c r="A32" s="1" t="s">
        <v>19</v>
      </c>
      <c r="C32" s="45" t="s">
        <v>25</v>
      </c>
      <c r="D32" s="43"/>
      <c r="E32" s="43"/>
      <c r="F32" s="43"/>
      <c r="G32" s="43"/>
      <c r="H32" s="43"/>
      <c r="I32" s="46"/>
      <c r="J32" s="43"/>
      <c r="K32" s="6"/>
      <c r="L32" s="2"/>
      <c r="M32" s="1"/>
      <c r="N32" s="1"/>
      <c r="O32" s="1"/>
      <c r="P32" s="1"/>
    </row>
    <row r="33" spans="2:16" hidden="1" x14ac:dyDescent="0.2">
      <c r="B33" s="53">
        <v>11</v>
      </c>
      <c r="C33" s="53" t="s">
        <v>1</v>
      </c>
      <c r="D33" s="54">
        <v>4</v>
      </c>
      <c r="E33" s="55">
        <v>11</v>
      </c>
      <c r="F33" s="54" t="s">
        <v>6</v>
      </c>
      <c r="G33" s="54" t="s">
        <v>4</v>
      </c>
      <c r="H33" s="54" t="s">
        <v>5</v>
      </c>
      <c r="I33" s="53" t="s">
        <v>64</v>
      </c>
      <c r="J33" s="54" t="s">
        <v>77</v>
      </c>
      <c r="K33" s="6"/>
      <c r="N33" s="1"/>
      <c r="O33" s="1"/>
      <c r="P33" s="1"/>
    </row>
    <row r="34" spans="2:16" hidden="1" x14ac:dyDescent="0.2">
      <c r="B34" s="83">
        <v>11</v>
      </c>
      <c r="C34" s="83" t="s">
        <v>2</v>
      </c>
      <c r="D34" s="84">
        <v>5</v>
      </c>
      <c r="E34" s="85">
        <v>10</v>
      </c>
      <c r="F34" s="84"/>
      <c r="G34" s="84"/>
      <c r="H34" s="84"/>
      <c r="I34" s="83"/>
      <c r="J34" s="84"/>
      <c r="K34" s="6"/>
      <c r="N34" s="1"/>
      <c r="O34" s="1"/>
      <c r="P34" s="1"/>
    </row>
    <row r="35" spans="2:16" hidden="1" x14ac:dyDescent="0.2">
      <c r="B35" s="1">
        <v>11</v>
      </c>
      <c r="C35" s="1" t="s">
        <v>2</v>
      </c>
      <c r="D35" s="2">
        <v>5</v>
      </c>
      <c r="E35" s="4">
        <v>10.3</v>
      </c>
      <c r="F35" s="2" t="s">
        <v>3</v>
      </c>
      <c r="G35" s="2" t="s">
        <v>96</v>
      </c>
      <c r="H35" s="2" t="s">
        <v>5</v>
      </c>
      <c r="I35" s="1" t="s">
        <v>63</v>
      </c>
      <c r="J35" s="2" t="s">
        <v>154</v>
      </c>
      <c r="K35" s="6"/>
      <c r="N35" s="1"/>
      <c r="O35" s="1"/>
      <c r="P35" s="1"/>
    </row>
    <row r="36" spans="2:16" hidden="1" x14ac:dyDescent="0.2">
      <c r="B36" s="91">
        <v>11</v>
      </c>
      <c r="C36" s="91" t="s">
        <v>2</v>
      </c>
      <c r="D36" s="92">
        <v>5</v>
      </c>
      <c r="E36" s="93">
        <v>13</v>
      </c>
      <c r="F36" s="92" t="s">
        <v>3</v>
      </c>
      <c r="G36" s="92" t="s">
        <v>103</v>
      </c>
      <c r="H36" s="92" t="s">
        <v>9</v>
      </c>
      <c r="I36" s="91" t="s">
        <v>173</v>
      </c>
      <c r="J36" s="92"/>
      <c r="K36" s="6"/>
      <c r="N36" s="1"/>
      <c r="O36" s="1"/>
      <c r="P36" s="1"/>
    </row>
    <row r="37" spans="2:16" hidden="1" x14ac:dyDescent="0.2">
      <c r="B37" s="83">
        <v>11</v>
      </c>
      <c r="C37" s="83" t="s">
        <v>2</v>
      </c>
      <c r="D37" s="84">
        <v>5</v>
      </c>
      <c r="E37" s="85">
        <v>13.3</v>
      </c>
      <c r="F37" s="84"/>
      <c r="G37" s="84"/>
      <c r="H37" s="84"/>
      <c r="I37" s="83"/>
      <c r="J37" s="84"/>
      <c r="K37" s="6"/>
      <c r="N37" s="1"/>
      <c r="O37" s="1"/>
      <c r="P37" s="1"/>
    </row>
    <row r="38" spans="2:16" hidden="1" x14ac:dyDescent="0.2">
      <c r="B38" s="53">
        <v>11</v>
      </c>
      <c r="C38" s="53" t="s">
        <v>1</v>
      </c>
      <c r="D38" s="54">
        <v>11</v>
      </c>
      <c r="E38" s="55">
        <v>11</v>
      </c>
      <c r="F38" s="54" t="s">
        <v>6</v>
      </c>
      <c r="G38" s="54" t="s">
        <v>134</v>
      </c>
      <c r="H38" s="54" t="s">
        <v>5</v>
      </c>
      <c r="I38" s="53" t="s">
        <v>137</v>
      </c>
      <c r="J38" s="54" t="s">
        <v>77</v>
      </c>
      <c r="K38" s="6"/>
      <c r="N38" s="1"/>
      <c r="O38" s="1"/>
      <c r="P38" s="1"/>
    </row>
    <row r="39" spans="2:16" hidden="1" x14ac:dyDescent="0.2">
      <c r="B39" s="1">
        <v>11</v>
      </c>
      <c r="C39" s="1" t="s">
        <v>1</v>
      </c>
      <c r="D39" s="2">
        <v>11</v>
      </c>
      <c r="E39" s="3">
        <v>11</v>
      </c>
      <c r="F39" s="2" t="s">
        <v>3</v>
      </c>
      <c r="G39" s="2" t="s">
        <v>4</v>
      </c>
      <c r="H39" s="2" t="s">
        <v>5</v>
      </c>
      <c r="I39" s="1" t="s">
        <v>46</v>
      </c>
      <c r="J39" s="2" t="s">
        <v>154</v>
      </c>
      <c r="K39" s="6"/>
      <c r="N39" s="1"/>
      <c r="O39" s="1"/>
      <c r="P39" s="1"/>
    </row>
    <row r="40" spans="2:16" hidden="1" x14ac:dyDescent="0.2">
      <c r="B40" s="53">
        <v>11</v>
      </c>
      <c r="C40" s="53" t="s">
        <v>2</v>
      </c>
      <c r="D40" s="54">
        <v>12</v>
      </c>
      <c r="E40" s="55">
        <v>10</v>
      </c>
      <c r="F40" s="54" t="s">
        <v>6</v>
      </c>
      <c r="G40" s="54" t="s">
        <v>96</v>
      </c>
      <c r="H40" s="54" t="s">
        <v>5</v>
      </c>
      <c r="I40" s="53" t="s">
        <v>93</v>
      </c>
      <c r="J40" s="54" t="s">
        <v>178</v>
      </c>
      <c r="K40" s="6"/>
      <c r="N40" s="1"/>
      <c r="O40" s="1"/>
      <c r="P40" s="1"/>
    </row>
    <row r="41" spans="2:16" hidden="1" x14ac:dyDescent="0.2">
      <c r="B41" s="1">
        <v>11</v>
      </c>
      <c r="C41" s="1" t="s">
        <v>2</v>
      </c>
      <c r="D41" s="2">
        <v>12</v>
      </c>
      <c r="E41" s="3">
        <v>10.3</v>
      </c>
      <c r="F41" s="2" t="s">
        <v>3</v>
      </c>
      <c r="G41" s="2" t="s">
        <v>44</v>
      </c>
      <c r="H41" s="2" t="s">
        <v>5</v>
      </c>
      <c r="I41" s="1" t="s">
        <v>124</v>
      </c>
      <c r="J41" s="2" t="s">
        <v>154</v>
      </c>
      <c r="K41" s="6"/>
      <c r="N41" s="1"/>
      <c r="O41" s="1"/>
      <c r="P41" s="1"/>
    </row>
    <row r="42" spans="2:16" hidden="1" x14ac:dyDescent="0.2">
      <c r="B42" s="83">
        <v>11</v>
      </c>
      <c r="C42" s="83" t="s">
        <v>2</v>
      </c>
      <c r="D42" s="84">
        <v>12</v>
      </c>
      <c r="E42" s="85">
        <v>13.3</v>
      </c>
      <c r="F42" s="84"/>
      <c r="G42" s="84"/>
      <c r="H42" s="84"/>
      <c r="I42" s="83"/>
      <c r="J42" s="84"/>
      <c r="K42" s="6"/>
      <c r="N42" s="1"/>
      <c r="O42" s="1"/>
      <c r="P42" s="1"/>
    </row>
    <row r="43" spans="2:16" x14ac:dyDescent="0.2">
      <c r="B43" s="1">
        <v>11</v>
      </c>
      <c r="C43" s="1" t="s">
        <v>144</v>
      </c>
      <c r="D43" s="2">
        <v>13</v>
      </c>
      <c r="E43" s="3">
        <v>19</v>
      </c>
      <c r="F43" s="2" t="s">
        <v>3</v>
      </c>
      <c r="G43" s="2" t="s">
        <v>35</v>
      </c>
      <c r="H43" s="2" t="s">
        <v>5</v>
      </c>
      <c r="I43" s="1" t="s">
        <v>93</v>
      </c>
      <c r="J43" s="2" t="s">
        <v>154</v>
      </c>
      <c r="K43" s="6"/>
      <c r="N43" s="1"/>
      <c r="O43" s="1"/>
      <c r="P43" s="1"/>
    </row>
    <row r="44" spans="2:16" x14ac:dyDescent="0.2">
      <c r="B44" s="53">
        <v>11</v>
      </c>
      <c r="C44" s="53" t="s">
        <v>1</v>
      </c>
      <c r="D44" s="54">
        <v>18</v>
      </c>
      <c r="E44" s="55">
        <v>11</v>
      </c>
      <c r="F44" s="54" t="s">
        <v>6</v>
      </c>
      <c r="G44" s="54" t="s">
        <v>7</v>
      </c>
      <c r="H44" s="54" t="s">
        <v>5</v>
      </c>
      <c r="I44" s="53" t="s">
        <v>95</v>
      </c>
      <c r="J44" s="54" t="s">
        <v>77</v>
      </c>
      <c r="K44" s="6"/>
      <c r="N44" s="1"/>
      <c r="O44" s="1"/>
      <c r="P44" s="1"/>
    </row>
    <row r="45" spans="2:16" x14ac:dyDescent="0.2">
      <c r="B45" s="83">
        <v>11</v>
      </c>
      <c r="C45" s="83" t="s">
        <v>2</v>
      </c>
      <c r="D45" s="84">
        <v>19</v>
      </c>
      <c r="E45" s="85">
        <v>10</v>
      </c>
      <c r="F45" s="84"/>
      <c r="G45" s="84"/>
      <c r="H45" s="84"/>
      <c r="I45" s="83"/>
      <c r="J45" s="84"/>
      <c r="K45" s="6"/>
      <c r="N45" s="1"/>
      <c r="O45" s="1"/>
      <c r="P45" s="1"/>
    </row>
    <row r="46" spans="2:16" x14ac:dyDescent="0.2">
      <c r="B46" s="91">
        <v>11</v>
      </c>
      <c r="C46" s="91" t="s">
        <v>2</v>
      </c>
      <c r="D46" s="92">
        <v>19</v>
      </c>
      <c r="E46" s="93">
        <v>13</v>
      </c>
      <c r="F46" s="92" t="s">
        <v>3</v>
      </c>
      <c r="G46" s="92" t="s">
        <v>24</v>
      </c>
      <c r="H46" s="92" t="s">
        <v>9</v>
      </c>
      <c r="I46" s="91" t="s">
        <v>172</v>
      </c>
      <c r="J46" s="92"/>
      <c r="K46" s="6"/>
      <c r="N46" s="1"/>
      <c r="O46" s="1"/>
      <c r="P46" s="1"/>
    </row>
    <row r="47" spans="2:16" x14ac:dyDescent="0.2">
      <c r="B47" s="107">
        <v>11</v>
      </c>
      <c r="C47" s="107" t="s">
        <v>2</v>
      </c>
      <c r="D47" s="108">
        <v>19</v>
      </c>
      <c r="E47" s="109">
        <v>13.3</v>
      </c>
      <c r="F47" s="108" t="s">
        <v>6</v>
      </c>
      <c r="G47" s="108" t="s">
        <v>42</v>
      </c>
      <c r="H47" s="108" t="s">
        <v>9</v>
      </c>
      <c r="I47" s="107" t="s">
        <v>68</v>
      </c>
      <c r="J47" s="108" t="s">
        <v>40</v>
      </c>
      <c r="K47" s="6"/>
      <c r="N47" s="1"/>
      <c r="O47" s="1"/>
      <c r="P47" s="1"/>
    </row>
    <row r="48" spans="2:16" x14ac:dyDescent="0.2">
      <c r="B48" s="96">
        <v>11</v>
      </c>
      <c r="C48" s="96" t="s">
        <v>2</v>
      </c>
      <c r="D48" s="94">
        <v>19</v>
      </c>
      <c r="E48" s="97">
        <v>13.3</v>
      </c>
      <c r="F48" s="94" t="s">
        <v>6</v>
      </c>
      <c r="G48" s="94" t="s">
        <v>104</v>
      </c>
      <c r="H48" s="94" t="s">
        <v>9</v>
      </c>
      <c r="I48" s="96" t="s">
        <v>166</v>
      </c>
      <c r="J48" s="94" t="s">
        <v>77</v>
      </c>
      <c r="K48" s="6"/>
      <c r="N48" s="1"/>
      <c r="O48" s="1"/>
      <c r="P48" s="1"/>
    </row>
    <row r="49" spans="1:16" x14ac:dyDescent="0.2">
      <c r="B49" s="1">
        <v>11</v>
      </c>
      <c r="C49" s="1" t="s">
        <v>39</v>
      </c>
      <c r="D49" s="2">
        <v>21</v>
      </c>
      <c r="E49" s="3">
        <v>18.45</v>
      </c>
      <c r="F49" s="2" t="s">
        <v>3</v>
      </c>
      <c r="G49" s="2" t="s">
        <v>35</v>
      </c>
      <c r="H49" s="2" t="s">
        <v>5</v>
      </c>
      <c r="I49" s="1" t="s">
        <v>145</v>
      </c>
      <c r="J49" s="2" t="s">
        <v>154</v>
      </c>
      <c r="K49" s="6"/>
      <c r="N49" s="1"/>
      <c r="O49" s="1"/>
      <c r="P49" s="1"/>
    </row>
    <row r="50" spans="1:16" x14ac:dyDescent="0.2">
      <c r="B50" s="76">
        <v>11</v>
      </c>
      <c r="C50" s="76" t="s">
        <v>43</v>
      </c>
      <c r="D50" s="77">
        <v>23</v>
      </c>
      <c r="E50" s="78">
        <v>11</v>
      </c>
      <c r="F50" s="77" t="s">
        <v>6</v>
      </c>
      <c r="G50" s="77" t="s">
        <v>74</v>
      </c>
      <c r="H50" s="77" t="s">
        <v>9</v>
      </c>
      <c r="I50" s="76" t="s">
        <v>47</v>
      </c>
      <c r="J50" s="77" t="s">
        <v>77</v>
      </c>
      <c r="K50" s="6"/>
      <c r="L50" s="1" t="s">
        <v>182</v>
      </c>
      <c r="N50" s="1"/>
      <c r="O50" s="1"/>
      <c r="P50" s="1"/>
    </row>
    <row r="51" spans="1:16" x14ac:dyDescent="0.2">
      <c r="B51" s="53">
        <v>11</v>
      </c>
      <c r="C51" s="53" t="s">
        <v>1</v>
      </c>
      <c r="D51" s="54">
        <v>25</v>
      </c>
      <c r="E51" s="55">
        <v>11</v>
      </c>
      <c r="F51" s="54" t="s">
        <v>6</v>
      </c>
      <c r="G51" s="54" t="s">
        <v>4</v>
      </c>
      <c r="H51" s="54" t="s">
        <v>5</v>
      </c>
      <c r="I51" s="53" t="s">
        <v>119</v>
      </c>
      <c r="J51" s="54" t="s">
        <v>77</v>
      </c>
      <c r="K51" s="6"/>
      <c r="N51" s="1"/>
      <c r="O51" s="1"/>
      <c r="P51" s="1"/>
    </row>
    <row r="52" spans="1:16" x14ac:dyDescent="0.2">
      <c r="B52" s="91">
        <v>11</v>
      </c>
      <c r="C52" s="91" t="s">
        <v>1</v>
      </c>
      <c r="D52" s="92">
        <v>25</v>
      </c>
      <c r="E52" s="93">
        <v>11</v>
      </c>
      <c r="F52" s="92" t="s">
        <v>3</v>
      </c>
      <c r="G52" s="92" t="s">
        <v>103</v>
      </c>
      <c r="H52" s="92" t="s">
        <v>9</v>
      </c>
      <c r="I52" s="91" t="s">
        <v>174</v>
      </c>
      <c r="J52" s="94"/>
      <c r="K52" s="6"/>
      <c r="N52" s="1"/>
      <c r="O52" s="1"/>
      <c r="P52" s="1"/>
    </row>
    <row r="53" spans="1:16" x14ac:dyDescent="0.2">
      <c r="B53" s="1">
        <v>11</v>
      </c>
      <c r="C53" s="1" t="s">
        <v>1</v>
      </c>
      <c r="D53" s="2">
        <v>25</v>
      </c>
      <c r="E53" s="3">
        <v>13.3</v>
      </c>
      <c r="F53" s="2" t="s">
        <v>3</v>
      </c>
      <c r="G53" s="2" t="s">
        <v>134</v>
      </c>
      <c r="H53" s="2" t="s">
        <v>5</v>
      </c>
      <c r="I53" s="1" t="s">
        <v>138</v>
      </c>
      <c r="J53" s="2" t="s">
        <v>154</v>
      </c>
      <c r="K53" s="6"/>
      <c r="N53" s="1"/>
      <c r="O53" s="1"/>
      <c r="P53" s="1"/>
    </row>
    <row r="54" spans="1:16" x14ac:dyDescent="0.2">
      <c r="B54" s="53">
        <v>11</v>
      </c>
      <c r="C54" s="53" t="s">
        <v>2</v>
      </c>
      <c r="D54" s="54">
        <v>26</v>
      </c>
      <c r="E54" s="55">
        <v>10</v>
      </c>
      <c r="F54" s="54" t="s">
        <v>6</v>
      </c>
      <c r="G54" s="54" t="s">
        <v>44</v>
      </c>
      <c r="H54" s="54" t="s">
        <v>5</v>
      </c>
      <c r="I54" s="53" t="s">
        <v>95</v>
      </c>
      <c r="J54" s="54" t="s">
        <v>178</v>
      </c>
      <c r="K54" s="6"/>
      <c r="N54" s="1"/>
      <c r="O54" s="1"/>
      <c r="P54" s="1"/>
    </row>
    <row r="55" spans="1:16" x14ac:dyDescent="0.2">
      <c r="B55" s="83">
        <v>11</v>
      </c>
      <c r="C55" s="83" t="s">
        <v>2</v>
      </c>
      <c r="D55" s="84">
        <v>26</v>
      </c>
      <c r="E55" s="85">
        <v>13.3</v>
      </c>
      <c r="F55" s="84"/>
      <c r="G55" s="84"/>
      <c r="H55" s="84"/>
      <c r="I55" s="83"/>
      <c r="J55" s="84"/>
      <c r="K55" s="6"/>
      <c r="N55" s="1"/>
      <c r="O55" s="1"/>
      <c r="P55" s="1"/>
    </row>
    <row r="56" spans="1:16" x14ac:dyDescent="0.2">
      <c r="B56" s="53">
        <v>11</v>
      </c>
      <c r="C56" s="53" t="s">
        <v>34</v>
      </c>
      <c r="D56" s="54">
        <v>29</v>
      </c>
      <c r="E56" s="55">
        <v>19</v>
      </c>
      <c r="F56" s="54" t="s">
        <v>6</v>
      </c>
      <c r="G56" s="54" t="s">
        <v>35</v>
      </c>
      <c r="H56" s="54" t="s">
        <v>5</v>
      </c>
      <c r="I56" s="53" t="s">
        <v>94</v>
      </c>
      <c r="J56" s="54" t="s">
        <v>77</v>
      </c>
      <c r="K56" s="6"/>
      <c r="N56" s="1"/>
      <c r="O56" s="1"/>
      <c r="P56" s="1"/>
    </row>
    <row r="57" spans="1:16" x14ac:dyDescent="0.2">
      <c r="B57" s="76">
        <v>11</v>
      </c>
      <c r="C57" s="76" t="s">
        <v>43</v>
      </c>
      <c r="D57" s="77">
        <v>30</v>
      </c>
      <c r="E57" s="78">
        <v>11</v>
      </c>
      <c r="F57" s="77" t="s">
        <v>6</v>
      </c>
      <c r="G57" s="77" t="s">
        <v>184</v>
      </c>
      <c r="H57" s="77" t="s">
        <v>9</v>
      </c>
      <c r="I57" s="76" t="s">
        <v>68</v>
      </c>
      <c r="J57" s="77" t="s">
        <v>40</v>
      </c>
      <c r="K57" s="6"/>
      <c r="L57" s="1" t="s">
        <v>182</v>
      </c>
      <c r="N57" s="1"/>
      <c r="O57" s="1"/>
      <c r="P57" s="1"/>
    </row>
    <row r="58" spans="1:16" x14ac:dyDescent="0.2">
      <c r="A58" s="1" t="s">
        <v>20</v>
      </c>
      <c r="C58" s="45" t="s">
        <v>26</v>
      </c>
      <c r="D58" s="43"/>
      <c r="E58" s="43"/>
      <c r="F58" s="43"/>
      <c r="G58" s="43"/>
      <c r="H58" s="43"/>
      <c r="I58" s="46"/>
      <c r="J58" s="43"/>
      <c r="K58" s="6"/>
      <c r="N58" s="1"/>
      <c r="O58" s="1"/>
      <c r="P58" s="1"/>
    </row>
    <row r="59" spans="1:16" x14ac:dyDescent="0.2">
      <c r="B59" s="96">
        <v>12</v>
      </c>
      <c r="C59" s="96" t="s">
        <v>1</v>
      </c>
      <c r="D59" s="94">
        <v>2</v>
      </c>
      <c r="E59" s="97">
        <v>11</v>
      </c>
      <c r="F59" s="94" t="s">
        <v>6</v>
      </c>
      <c r="G59" s="94" t="s">
        <v>104</v>
      </c>
      <c r="H59" s="94" t="s">
        <v>9</v>
      </c>
      <c r="I59" s="96" t="s">
        <v>164</v>
      </c>
      <c r="J59" s="94" t="s">
        <v>77</v>
      </c>
      <c r="K59" s="6"/>
      <c r="L59" s="1" t="s">
        <v>187</v>
      </c>
      <c r="N59" s="1"/>
      <c r="O59" s="1"/>
      <c r="P59" s="1"/>
    </row>
    <row r="60" spans="1:16" x14ac:dyDescent="0.2">
      <c r="B60" s="1">
        <v>12</v>
      </c>
      <c r="C60" s="1" t="s">
        <v>1</v>
      </c>
      <c r="D60" s="2">
        <v>2</v>
      </c>
      <c r="E60" s="3">
        <v>13</v>
      </c>
      <c r="F60" s="2" t="s">
        <v>3</v>
      </c>
      <c r="G60" s="2" t="s">
        <v>7</v>
      </c>
      <c r="H60" s="2" t="s">
        <v>5</v>
      </c>
      <c r="I60" s="1" t="s">
        <v>125</v>
      </c>
      <c r="J60" s="2" t="s">
        <v>154</v>
      </c>
      <c r="K60" s="6"/>
      <c r="N60" s="1"/>
      <c r="O60" s="1"/>
      <c r="P60" s="1"/>
    </row>
    <row r="61" spans="1:16" x14ac:dyDescent="0.2">
      <c r="B61" s="96">
        <v>12</v>
      </c>
      <c r="C61" s="96" t="s">
        <v>2</v>
      </c>
      <c r="D61" s="94">
        <v>3</v>
      </c>
      <c r="E61" s="97">
        <v>13.3</v>
      </c>
      <c r="F61" s="94" t="s">
        <v>6</v>
      </c>
      <c r="G61" s="94" t="s">
        <v>103</v>
      </c>
      <c r="H61" s="94" t="s">
        <v>9</v>
      </c>
      <c r="I61" s="96" t="s">
        <v>175</v>
      </c>
      <c r="J61" s="94" t="s">
        <v>77</v>
      </c>
      <c r="K61" s="6"/>
      <c r="L61" s="1" t="s">
        <v>177</v>
      </c>
      <c r="N61" s="1"/>
      <c r="O61" s="1"/>
      <c r="P61" s="1"/>
    </row>
    <row r="62" spans="1:16" x14ac:dyDescent="0.2">
      <c r="B62" s="83">
        <v>12</v>
      </c>
      <c r="C62" s="83" t="s">
        <v>2</v>
      </c>
      <c r="D62" s="84">
        <v>3</v>
      </c>
      <c r="E62" s="85">
        <v>13.3</v>
      </c>
      <c r="F62" s="84"/>
      <c r="G62" s="84"/>
      <c r="H62" s="84"/>
      <c r="I62" s="83"/>
      <c r="J62" s="84"/>
      <c r="K62" s="6"/>
      <c r="N62" s="1"/>
      <c r="O62" s="1"/>
      <c r="P62" s="1"/>
    </row>
    <row r="63" spans="1:16" x14ac:dyDescent="0.2">
      <c r="B63" s="1">
        <v>12</v>
      </c>
      <c r="C63" s="1" t="s">
        <v>2</v>
      </c>
      <c r="D63" s="2">
        <v>3</v>
      </c>
      <c r="E63" s="3">
        <v>10</v>
      </c>
      <c r="F63" s="2" t="s">
        <v>3</v>
      </c>
      <c r="G63" s="2" t="s">
        <v>96</v>
      </c>
      <c r="H63" s="2" t="s">
        <v>5</v>
      </c>
      <c r="I63" s="1" t="s">
        <v>62</v>
      </c>
      <c r="J63" s="2" t="s">
        <v>154</v>
      </c>
      <c r="K63" s="6"/>
      <c r="N63" s="1"/>
      <c r="O63" s="1"/>
      <c r="P63" s="1"/>
    </row>
    <row r="64" spans="1:16" x14ac:dyDescent="0.2">
      <c r="B64" s="73">
        <v>12</v>
      </c>
      <c r="C64" s="73" t="s">
        <v>2</v>
      </c>
      <c r="D64" s="74">
        <v>3</v>
      </c>
      <c r="E64" s="75">
        <v>12</v>
      </c>
      <c r="F64" s="74" t="s">
        <v>3</v>
      </c>
      <c r="G64" s="74" t="s">
        <v>33</v>
      </c>
      <c r="H64" s="74" t="s">
        <v>9</v>
      </c>
      <c r="I64" s="73" t="s">
        <v>85</v>
      </c>
      <c r="J64" s="74"/>
      <c r="K64" s="6"/>
      <c r="N64" s="1"/>
      <c r="O64" s="1"/>
      <c r="P64" s="1"/>
    </row>
    <row r="65" spans="2:16" x14ac:dyDescent="0.2">
      <c r="B65" s="53">
        <v>12</v>
      </c>
      <c r="C65" s="53" t="s">
        <v>1</v>
      </c>
      <c r="D65" s="54">
        <v>9</v>
      </c>
      <c r="E65" s="55">
        <v>11</v>
      </c>
      <c r="F65" s="54" t="s">
        <v>6</v>
      </c>
      <c r="G65" s="54" t="s">
        <v>134</v>
      </c>
      <c r="H65" s="54" t="s">
        <v>5</v>
      </c>
      <c r="I65" s="53" t="s">
        <v>139</v>
      </c>
      <c r="J65" s="54" t="s">
        <v>77</v>
      </c>
      <c r="K65" s="6"/>
      <c r="N65" s="1"/>
      <c r="O65" s="1"/>
      <c r="P65" s="1"/>
    </row>
    <row r="66" spans="2:16" x14ac:dyDescent="0.2">
      <c r="B66" s="53">
        <v>12</v>
      </c>
      <c r="C66" s="53" t="s">
        <v>2</v>
      </c>
      <c r="D66" s="54">
        <v>10</v>
      </c>
      <c r="E66" s="55">
        <v>10</v>
      </c>
      <c r="F66" s="54" t="s">
        <v>6</v>
      </c>
      <c r="G66" s="54" t="s">
        <v>96</v>
      </c>
      <c r="H66" s="54" t="s">
        <v>5</v>
      </c>
      <c r="I66" s="53" t="s">
        <v>127</v>
      </c>
      <c r="J66" s="54" t="s">
        <v>178</v>
      </c>
      <c r="K66" s="6"/>
      <c r="N66" s="1"/>
      <c r="O66" s="1"/>
      <c r="P66" s="1"/>
    </row>
    <row r="67" spans="2:16" x14ac:dyDescent="0.2">
      <c r="B67" s="1">
        <v>12</v>
      </c>
      <c r="C67" s="1" t="s">
        <v>2</v>
      </c>
      <c r="D67" s="2">
        <v>10</v>
      </c>
      <c r="E67" s="3">
        <v>10</v>
      </c>
      <c r="F67" s="2" t="s">
        <v>3</v>
      </c>
      <c r="G67" s="2" t="s">
        <v>44</v>
      </c>
      <c r="H67" s="2" t="s">
        <v>5</v>
      </c>
      <c r="I67" s="1" t="s">
        <v>125</v>
      </c>
      <c r="J67" s="2" t="s">
        <v>154</v>
      </c>
      <c r="K67" s="6"/>
      <c r="N67" s="1"/>
      <c r="O67" s="1"/>
      <c r="P67" s="1"/>
    </row>
    <row r="68" spans="2:16" x14ac:dyDescent="0.2">
      <c r="B68" s="96">
        <v>12</v>
      </c>
      <c r="C68" s="96" t="s">
        <v>2</v>
      </c>
      <c r="D68" s="94">
        <v>10</v>
      </c>
      <c r="E68" s="97">
        <v>13.3</v>
      </c>
      <c r="F68" s="94" t="s">
        <v>6</v>
      </c>
      <c r="G68" s="94" t="s">
        <v>24</v>
      </c>
      <c r="H68" s="94" t="s">
        <v>9</v>
      </c>
      <c r="I68" s="96" t="s">
        <v>69</v>
      </c>
      <c r="J68" s="94" t="s">
        <v>77</v>
      </c>
      <c r="K68" s="6"/>
      <c r="L68" s="1" t="s">
        <v>177</v>
      </c>
      <c r="N68" s="1"/>
      <c r="O68" s="1"/>
      <c r="P68" s="1"/>
    </row>
    <row r="69" spans="2:16" x14ac:dyDescent="0.2">
      <c r="B69" s="53">
        <v>12</v>
      </c>
      <c r="C69" s="53" t="s">
        <v>34</v>
      </c>
      <c r="D69" s="54">
        <v>13</v>
      </c>
      <c r="E69" s="55">
        <v>19</v>
      </c>
      <c r="F69" s="54" t="s">
        <v>6</v>
      </c>
      <c r="G69" s="54" t="s">
        <v>35</v>
      </c>
      <c r="H69" s="54" t="s">
        <v>5</v>
      </c>
      <c r="I69" s="53" t="s">
        <v>143</v>
      </c>
      <c r="J69" s="54" t="s">
        <v>77</v>
      </c>
      <c r="K69" s="6"/>
      <c r="N69" s="1"/>
      <c r="O69" s="1"/>
      <c r="P69" s="1"/>
    </row>
    <row r="70" spans="2:16" x14ac:dyDescent="0.2">
      <c r="B70" s="76">
        <v>12</v>
      </c>
      <c r="C70" s="76" t="s">
        <v>43</v>
      </c>
      <c r="D70" s="77">
        <v>14</v>
      </c>
      <c r="E70" s="78">
        <v>11</v>
      </c>
      <c r="F70" s="77" t="s">
        <v>6</v>
      </c>
      <c r="G70" s="77" t="s">
        <v>74</v>
      </c>
      <c r="H70" s="77" t="s">
        <v>9</v>
      </c>
      <c r="I70" s="76" t="s">
        <v>47</v>
      </c>
      <c r="J70" s="77" t="s">
        <v>77</v>
      </c>
      <c r="K70" s="6"/>
      <c r="L70" s="1" t="s">
        <v>182</v>
      </c>
      <c r="N70" s="1"/>
      <c r="O70" s="1"/>
      <c r="P70" s="1"/>
    </row>
    <row r="71" spans="2:16" x14ac:dyDescent="0.2">
      <c r="B71" s="83">
        <v>12</v>
      </c>
      <c r="C71" s="83" t="s">
        <v>1</v>
      </c>
      <c r="D71" s="84">
        <v>16</v>
      </c>
      <c r="E71" s="85">
        <v>11</v>
      </c>
      <c r="F71" s="84"/>
      <c r="G71" s="84"/>
      <c r="H71" s="84"/>
      <c r="I71" s="83"/>
      <c r="J71" s="84"/>
      <c r="K71" s="6"/>
      <c r="N71" s="1"/>
      <c r="O71" s="1"/>
      <c r="P71" s="1"/>
    </row>
    <row r="72" spans="2:16" x14ac:dyDescent="0.2">
      <c r="B72" s="53">
        <v>12</v>
      </c>
      <c r="C72" s="53" t="s">
        <v>2</v>
      </c>
      <c r="D72" s="54">
        <v>17</v>
      </c>
      <c r="E72" s="55">
        <v>10</v>
      </c>
      <c r="F72" s="54" t="s">
        <v>6</v>
      </c>
      <c r="G72" s="54" t="s">
        <v>4</v>
      </c>
      <c r="H72" s="54" t="s">
        <v>5</v>
      </c>
      <c r="I72" s="53" t="s">
        <v>93</v>
      </c>
      <c r="J72" s="54" t="s">
        <v>178</v>
      </c>
      <c r="K72" s="6"/>
      <c r="N72" s="1"/>
      <c r="O72" s="1"/>
      <c r="P72" s="1"/>
    </row>
    <row r="73" spans="2:16" x14ac:dyDescent="0.2">
      <c r="B73" s="1">
        <v>12</v>
      </c>
      <c r="C73" s="1" t="s">
        <v>2</v>
      </c>
      <c r="D73" s="2">
        <v>17</v>
      </c>
      <c r="E73" s="3">
        <v>10.3</v>
      </c>
      <c r="F73" s="2" t="s">
        <v>3</v>
      </c>
      <c r="G73" s="2" t="s">
        <v>7</v>
      </c>
      <c r="H73" s="2" t="s">
        <v>5</v>
      </c>
      <c r="I73" s="1" t="s">
        <v>132</v>
      </c>
      <c r="J73" s="2" t="s">
        <v>154</v>
      </c>
      <c r="K73" s="6"/>
      <c r="N73" s="1"/>
      <c r="O73" s="1"/>
      <c r="P73" s="1"/>
    </row>
    <row r="74" spans="2:16" x14ac:dyDescent="0.2">
      <c r="B74" s="53">
        <v>12</v>
      </c>
      <c r="C74" s="53" t="s">
        <v>43</v>
      </c>
      <c r="D74" s="54">
        <v>21</v>
      </c>
      <c r="E74" s="55">
        <v>19</v>
      </c>
      <c r="F74" s="54" t="s">
        <v>6</v>
      </c>
      <c r="G74" s="54" t="s">
        <v>35</v>
      </c>
      <c r="H74" s="54" t="s">
        <v>5</v>
      </c>
      <c r="I74" s="53" t="s">
        <v>58</v>
      </c>
      <c r="J74" s="54" t="s">
        <v>77</v>
      </c>
      <c r="K74" s="6"/>
      <c r="L74" s="1" t="s">
        <v>177</v>
      </c>
      <c r="N74" s="1"/>
      <c r="O74" s="1"/>
      <c r="P74" s="1"/>
    </row>
    <row r="75" spans="2:16" x14ac:dyDescent="0.2">
      <c r="B75" s="83">
        <v>12</v>
      </c>
      <c r="C75" s="83" t="s">
        <v>1</v>
      </c>
      <c r="D75" s="84">
        <v>23</v>
      </c>
      <c r="E75" s="85">
        <v>11</v>
      </c>
      <c r="F75" s="84"/>
      <c r="G75" s="84"/>
      <c r="H75" s="84"/>
      <c r="I75" s="83"/>
      <c r="J75" s="84"/>
      <c r="K75" s="6"/>
      <c r="N75" s="1"/>
      <c r="O75" s="1"/>
      <c r="P75" s="1"/>
    </row>
    <row r="76" spans="2:16" x14ac:dyDescent="0.2">
      <c r="B76" s="83">
        <v>12</v>
      </c>
      <c r="C76" s="83" t="s">
        <v>2</v>
      </c>
      <c r="D76" s="84">
        <v>24</v>
      </c>
      <c r="E76" s="85">
        <v>10</v>
      </c>
      <c r="F76" s="84"/>
      <c r="G76" s="84"/>
      <c r="H76" s="84"/>
      <c r="I76" s="83"/>
      <c r="J76" s="84"/>
      <c r="K76" s="6"/>
      <c r="N76" s="1"/>
      <c r="O76" s="1"/>
      <c r="P76" s="1"/>
    </row>
    <row r="77" spans="2:16" x14ac:dyDescent="0.2">
      <c r="B77" s="83">
        <v>12</v>
      </c>
      <c r="C77" s="83" t="s">
        <v>2</v>
      </c>
      <c r="D77" s="84">
        <v>24</v>
      </c>
      <c r="E77" s="85">
        <v>13.3</v>
      </c>
      <c r="F77" s="84"/>
      <c r="G77" s="84"/>
      <c r="H77" s="84"/>
      <c r="I77" s="83"/>
      <c r="J77" s="84"/>
      <c r="K77" s="6"/>
      <c r="N77" s="1"/>
      <c r="O77" s="1"/>
      <c r="P77" s="1"/>
    </row>
    <row r="78" spans="2:16" x14ac:dyDescent="0.2">
      <c r="B78" s="83">
        <v>12</v>
      </c>
      <c r="C78" s="83" t="s">
        <v>1</v>
      </c>
      <c r="D78" s="84">
        <v>30</v>
      </c>
      <c r="E78" s="85">
        <v>11</v>
      </c>
      <c r="F78" s="84"/>
      <c r="G78" s="84"/>
      <c r="H78" s="84"/>
      <c r="I78" s="83"/>
      <c r="J78" s="84"/>
      <c r="K78" s="6"/>
      <c r="N78" s="1"/>
      <c r="O78" s="1"/>
      <c r="P78" s="1"/>
    </row>
    <row r="79" spans="2:16" x14ac:dyDescent="0.2">
      <c r="B79" s="83">
        <v>12</v>
      </c>
      <c r="C79" s="83" t="s">
        <v>2</v>
      </c>
      <c r="D79" s="84">
        <v>31</v>
      </c>
      <c r="E79" s="85">
        <v>10</v>
      </c>
      <c r="F79" s="84"/>
      <c r="G79" s="84"/>
      <c r="H79" s="84"/>
      <c r="I79" s="83"/>
      <c r="J79" s="84"/>
      <c r="K79" s="6"/>
      <c r="N79" s="1"/>
      <c r="O79" s="1"/>
      <c r="P79" s="1"/>
    </row>
    <row r="80" spans="2:16" x14ac:dyDescent="0.2">
      <c r="B80" s="83">
        <v>12</v>
      </c>
      <c r="C80" s="83" t="s">
        <v>2</v>
      </c>
      <c r="D80" s="84">
        <v>31</v>
      </c>
      <c r="E80" s="85">
        <v>13.3</v>
      </c>
      <c r="F80" s="84"/>
      <c r="G80" s="84"/>
      <c r="H80" s="84"/>
      <c r="I80" s="83"/>
      <c r="J80" s="84"/>
      <c r="K80" s="6"/>
      <c r="N80" s="1"/>
      <c r="O80" s="1"/>
      <c r="P80" s="1"/>
    </row>
    <row r="81" spans="1:16" x14ac:dyDescent="0.2">
      <c r="A81" s="1" t="s">
        <v>21</v>
      </c>
      <c r="C81" s="45" t="s">
        <v>27</v>
      </c>
      <c r="D81" s="43"/>
      <c r="E81" s="43"/>
      <c r="F81" s="43"/>
      <c r="G81" s="43"/>
      <c r="H81" s="43"/>
      <c r="I81" s="46"/>
      <c r="J81" s="43"/>
      <c r="K81" s="6"/>
      <c r="N81" s="1"/>
      <c r="O81" s="1"/>
      <c r="P81" s="1"/>
    </row>
    <row r="82" spans="1:16" x14ac:dyDescent="0.2">
      <c r="B82" s="1">
        <v>1</v>
      </c>
      <c r="C82" s="1" t="s">
        <v>34</v>
      </c>
      <c r="D82" s="2">
        <v>3</v>
      </c>
      <c r="E82" s="3">
        <v>19</v>
      </c>
      <c r="F82" s="2" t="s">
        <v>3</v>
      </c>
      <c r="G82" s="2" t="s">
        <v>35</v>
      </c>
      <c r="H82" s="2" t="s">
        <v>5</v>
      </c>
      <c r="I82" s="1" t="s">
        <v>142</v>
      </c>
      <c r="J82" s="2" t="s">
        <v>154</v>
      </c>
      <c r="K82" s="6"/>
    </row>
    <row r="83" spans="1:16" x14ac:dyDescent="0.2">
      <c r="B83" s="1">
        <v>1</v>
      </c>
      <c r="C83" s="1" t="s">
        <v>1</v>
      </c>
      <c r="D83" s="2">
        <v>6</v>
      </c>
      <c r="E83" s="3">
        <v>10.3</v>
      </c>
      <c r="F83" s="2" t="s">
        <v>3</v>
      </c>
      <c r="G83" s="2" t="s">
        <v>4</v>
      </c>
      <c r="H83" s="2" t="s">
        <v>5</v>
      </c>
      <c r="I83" s="1" t="s">
        <v>120</v>
      </c>
      <c r="J83" s="2" t="s">
        <v>154</v>
      </c>
      <c r="K83" s="6"/>
    </row>
    <row r="84" spans="1:16" x14ac:dyDescent="0.2">
      <c r="B84" s="53">
        <v>1</v>
      </c>
      <c r="C84" s="53" t="s">
        <v>1</v>
      </c>
      <c r="D84" s="54">
        <v>6</v>
      </c>
      <c r="E84" s="55">
        <v>11</v>
      </c>
      <c r="F84" s="54" t="s">
        <v>6</v>
      </c>
      <c r="G84" s="54" t="s">
        <v>134</v>
      </c>
      <c r="H84" s="54" t="s">
        <v>5</v>
      </c>
      <c r="I84" s="53" t="s">
        <v>140</v>
      </c>
      <c r="J84" s="54" t="s">
        <v>77</v>
      </c>
      <c r="K84" s="6"/>
    </row>
    <row r="85" spans="1:16" x14ac:dyDescent="0.2">
      <c r="B85" s="53">
        <v>1</v>
      </c>
      <c r="C85" s="53" t="s">
        <v>2</v>
      </c>
      <c r="D85" s="54">
        <v>7</v>
      </c>
      <c r="E85" s="55">
        <v>10.3</v>
      </c>
      <c r="F85" s="54" t="s">
        <v>6</v>
      </c>
      <c r="G85" s="54" t="s">
        <v>7</v>
      </c>
      <c r="H85" s="54" t="s">
        <v>5</v>
      </c>
      <c r="I85" s="53" t="s">
        <v>129</v>
      </c>
      <c r="J85" s="54" t="s">
        <v>178</v>
      </c>
      <c r="K85" s="6"/>
    </row>
    <row r="86" spans="1:16" x14ac:dyDescent="0.2">
      <c r="A86" s="53"/>
      <c r="B86" s="53">
        <v>1</v>
      </c>
      <c r="C86" s="53" t="s">
        <v>2</v>
      </c>
      <c r="D86" s="54">
        <v>7</v>
      </c>
      <c r="E86" s="55">
        <v>13.3</v>
      </c>
      <c r="F86" s="54" t="s">
        <v>6</v>
      </c>
      <c r="G86" s="54" t="s">
        <v>96</v>
      </c>
      <c r="H86" s="54" t="s">
        <v>5</v>
      </c>
      <c r="I86" s="53" t="s">
        <v>119</v>
      </c>
      <c r="J86" s="54" t="s">
        <v>77</v>
      </c>
      <c r="K86" s="6"/>
      <c r="N86" s="1"/>
      <c r="O86" s="1"/>
      <c r="P86" s="1"/>
    </row>
    <row r="87" spans="1:16" x14ac:dyDescent="0.2">
      <c r="B87" s="73">
        <v>1</v>
      </c>
      <c r="C87" s="73" t="s">
        <v>2</v>
      </c>
      <c r="D87" s="74">
        <v>7</v>
      </c>
      <c r="E87" s="75"/>
      <c r="F87" s="74" t="s">
        <v>3</v>
      </c>
      <c r="G87" s="74" t="s">
        <v>33</v>
      </c>
      <c r="H87" s="74" t="s">
        <v>9</v>
      </c>
      <c r="I87" s="73" t="s">
        <v>59</v>
      </c>
      <c r="J87" s="74"/>
      <c r="K87" s="6"/>
      <c r="N87" s="1"/>
      <c r="O87" s="1"/>
      <c r="P87" s="1"/>
    </row>
    <row r="88" spans="1:16" x14ac:dyDescent="0.2">
      <c r="B88" s="53">
        <v>1</v>
      </c>
      <c r="C88" s="53" t="s">
        <v>1</v>
      </c>
      <c r="D88" s="54">
        <v>13</v>
      </c>
      <c r="E88" s="55">
        <v>11</v>
      </c>
      <c r="F88" s="54" t="s">
        <v>6</v>
      </c>
      <c r="G88" s="54" t="s">
        <v>4</v>
      </c>
      <c r="H88" s="54" t="s">
        <v>5</v>
      </c>
      <c r="I88" s="53" t="s">
        <v>92</v>
      </c>
      <c r="J88" s="54" t="s">
        <v>77</v>
      </c>
      <c r="K88" s="6"/>
      <c r="N88" s="1"/>
      <c r="O88" s="1"/>
      <c r="P88" s="1"/>
    </row>
    <row r="89" spans="1:16" x14ac:dyDescent="0.2">
      <c r="B89" s="1">
        <v>1</v>
      </c>
      <c r="C89" s="1" t="s">
        <v>2</v>
      </c>
      <c r="D89" s="2">
        <v>14</v>
      </c>
      <c r="E89" s="3">
        <v>10.3</v>
      </c>
      <c r="F89" s="2" t="s">
        <v>3</v>
      </c>
      <c r="G89" s="2" t="s">
        <v>7</v>
      </c>
      <c r="H89" s="2" t="s">
        <v>5</v>
      </c>
      <c r="I89" s="1" t="s">
        <v>130</v>
      </c>
      <c r="J89" s="2" t="s">
        <v>154</v>
      </c>
      <c r="K89" s="6"/>
      <c r="N89" s="1"/>
      <c r="O89" s="1"/>
      <c r="P89" s="1"/>
    </row>
    <row r="90" spans="1:16" x14ac:dyDescent="0.2">
      <c r="B90" s="96">
        <v>1</v>
      </c>
      <c r="C90" s="96" t="s">
        <v>2</v>
      </c>
      <c r="D90" s="94">
        <v>14</v>
      </c>
      <c r="E90" s="97">
        <v>10</v>
      </c>
      <c r="F90" s="94" t="s">
        <v>6</v>
      </c>
      <c r="G90" s="94" t="s">
        <v>103</v>
      </c>
      <c r="H90" s="94" t="s">
        <v>9</v>
      </c>
      <c r="I90" s="96" t="s">
        <v>82</v>
      </c>
      <c r="J90" s="54" t="s">
        <v>178</v>
      </c>
      <c r="K90" s="6"/>
      <c r="L90" s="1" t="s">
        <v>177</v>
      </c>
      <c r="N90" s="1"/>
      <c r="O90" s="1"/>
      <c r="P90" s="1"/>
    </row>
    <row r="91" spans="1:16" x14ac:dyDescent="0.2">
      <c r="B91" s="83">
        <v>1</v>
      </c>
      <c r="C91" s="83" t="s">
        <v>2</v>
      </c>
      <c r="D91" s="84">
        <v>14</v>
      </c>
      <c r="E91" s="85">
        <v>13.3</v>
      </c>
      <c r="F91" s="84"/>
      <c r="G91" s="84"/>
      <c r="H91" s="84"/>
      <c r="I91" s="83"/>
      <c r="J91" s="84"/>
      <c r="K91" s="6"/>
      <c r="N91" s="1"/>
      <c r="O91" s="1"/>
      <c r="P91" s="1"/>
    </row>
    <row r="92" spans="1:16" x14ac:dyDescent="0.2">
      <c r="B92" s="1">
        <v>1</v>
      </c>
      <c r="C92" s="1" t="s">
        <v>2</v>
      </c>
      <c r="D92" s="2">
        <v>14</v>
      </c>
      <c r="E92" s="3">
        <v>13</v>
      </c>
      <c r="F92" s="2" t="s">
        <v>3</v>
      </c>
      <c r="G92" s="2" t="s">
        <v>44</v>
      </c>
      <c r="H92" s="2" t="s">
        <v>5</v>
      </c>
      <c r="I92" s="1" t="s">
        <v>122</v>
      </c>
      <c r="J92" s="2" t="s">
        <v>154</v>
      </c>
      <c r="K92" s="6"/>
      <c r="N92" s="1"/>
      <c r="O92" s="1"/>
      <c r="P92" s="1"/>
    </row>
    <row r="93" spans="1:16" x14ac:dyDescent="0.2">
      <c r="B93" s="91">
        <v>1</v>
      </c>
      <c r="C93" s="91" t="s">
        <v>170</v>
      </c>
      <c r="D93" s="92">
        <v>19</v>
      </c>
      <c r="E93" s="93">
        <v>10.3</v>
      </c>
      <c r="F93" s="92" t="s">
        <v>3</v>
      </c>
      <c r="G93" s="92" t="s">
        <v>104</v>
      </c>
      <c r="H93" s="92" t="s">
        <v>9</v>
      </c>
      <c r="I93" s="91" t="s">
        <v>163</v>
      </c>
      <c r="J93" s="92" t="s">
        <v>154</v>
      </c>
      <c r="K93" s="6"/>
      <c r="N93" s="1"/>
      <c r="O93" s="1"/>
      <c r="P93" s="1"/>
    </row>
    <row r="94" spans="1:16" x14ac:dyDescent="0.2">
      <c r="B94" s="96">
        <v>1</v>
      </c>
      <c r="C94" s="96" t="s">
        <v>1</v>
      </c>
      <c r="D94" s="94">
        <v>20</v>
      </c>
      <c r="E94" s="97">
        <v>11</v>
      </c>
      <c r="F94" s="94" t="s">
        <v>6</v>
      </c>
      <c r="G94" s="94" t="s">
        <v>24</v>
      </c>
      <c r="H94" s="94" t="s">
        <v>9</v>
      </c>
      <c r="I94" s="96" t="s">
        <v>171</v>
      </c>
      <c r="J94" s="94" t="s">
        <v>77</v>
      </c>
      <c r="K94" s="6"/>
      <c r="L94" s="1" t="s">
        <v>177</v>
      </c>
      <c r="N94" s="1"/>
      <c r="O94" s="1"/>
      <c r="P94" s="1"/>
    </row>
    <row r="95" spans="1:16" x14ac:dyDescent="0.2">
      <c r="B95" s="1">
        <v>1</v>
      </c>
      <c r="C95" s="1" t="s">
        <v>1</v>
      </c>
      <c r="D95" s="2">
        <v>20</v>
      </c>
      <c r="E95" s="3">
        <v>11</v>
      </c>
      <c r="F95" s="2" t="s">
        <v>3</v>
      </c>
      <c r="G95" s="2" t="s">
        <v>134</v>
      </c>
      <c r="H95" s="2" t="s">
        <v>5</v>
      </c>
      <c r="I95" s="1" t="s">
        <v>135</v>
      </c>
      <c r="J95" s="2" t="s">
        <v>154</v>
      </c>
      <c r="K95" s="6"/>
      <c r="N95" s="1"/>
      <c r="O95" s="1"/>
      <c r="P95" s="1"/>
    </row>
    <row r="96" spans="1:16" x14ac:dyDescent="0.2">
      <c r="B96" s="83">
        <v>1</v>
      </c>
      <c r="C96" s="83" t="s">
        <v>2</v>
      </c>
      <c r="D96" s="84">
        <v>21</v>
      </c>
      <c r="E96" s="85">
        <v>10</v>
      </c>
      <c r="F96" s="84"/>
      <c r="G96" s="84"/>
      <c r="H96" s="84"/>
      <c r="I96" s="83"/>
      <c r="J96" s="84"/>
      <c r="K96" s="6"/>
      <c r="N96" s="1"/>
      <c r="O96" s="1"/>
      <c r="P96" s="1"/>
    </row>
    <row r="97" spans="1:16" x14ac:dyDescent="0.2">
      <c r="B97" s="83">
        <v>1</v>
      </c>
      <c r="C97" s="83" t="s">
        <v>2</v>
      </c>
      <c r="D97" s="84">
        <v>21</v>
      </c>
      <c r="E97" s="85">
        <v>13.3</v>
      </c>
      <c r="F97" s="84"/>
      <c r="G97" s="84"/>
      <c r="H97" s="84"/>
      <c r="I97" s="83"/>
      <c r="J97" s="84"/>
      <c r="K97" s="6"/>
      <c r="N97" s="1"/>
      <c r="O97" s="1"/>
      <c r="P97" s="1"/>
    </row>
    <row r="98" spans="1:16" x14ac:dyDescent="0.2">
      <c r="B98" s="1">
        <v>1</v>
      </c>
      <c r="C98" s="1" t="s">
        <v>2</v>
      </c>
      <c r="D98" s="2">
        <v>21</v>
      </c>
      <c r="E98" s="3">
        <v>10.3</v>
      </c>
      <c r="F98" s="2" t="s">
        <v>3</v>
      </c>
      <c r="G98" s="2" t="s">
        <v>44</v>
      </c>
      <c r="H98" s="2" t="s">
        <v>5</v>
      </c>
      <c r="I98" s="1" t="s">
        <v>70</v>
      </c>
      <c r="J98" s="2" t="s">
        <v>154</v>
      </c>
      <c r="K98" s="6"/>
      <c r="N98" s="1"/>
      <c r="O98" s="1"/>
      <c r="P98" s="1"/>
    </row>
    <row r="99" spans="1:16" x14ac:dyDescent="0.2">
      <c r="B99" s="76">
        <v>1</v>
      </c>
      <c r="C99" s="76" t="s">
        <v>2</v>
      </c>
      <c r="D99" s="77">
        <v>21</v>
      </c>
      <c r="E99" s="78">
        <v>13.3</v>
      </c>
      <c r="F99" s="77" t="s">
        <v>6</v>
      </c>
      <c r="G99" s="77" t="s">
        <v>42</v>
      </c>
      <c r="H99" s="77" t="s">
        <v>9</v>
      </c>
      <c r="I99" s="76" t="s">
        <v>179</v>
      </c>
      <c r="J99" s="77" t="s">
        <v>40</v>
      </c>
      <c r="K99" s="6"/>
      <c r="N99" s="1"/>
      <c r="O99" s="1"/>
      <c r="P99" s="1"/>
    </row>
    <row r="100" spans="1:16" x14ac:dyDescent="0.2">
      <c r="B100" s="53">
        <v>1</v>
      </c>
      <c r="C100" s="53" t="s">
        <v>1</v>
      </c>
      <c r="D100" s="54">
        <v>27</v>
      </c>
      <c r="E100" s="55">
        <v>11</v>
      </c>
      <c r="F100" s="54" t="s">
        <v>6</v>
      </c>
      <c r="G100" s="54" t="s">
        <v>7</v>
      </c>
      <c r="H100" s="54" t="s">
        <v>5</v>
      </c>
      <c r="I100" s="53" t="s">
        <v>131</v>
      </c>
      <c r="J100" s="54" t="s">
        <v>77</v>
      </c>
      <c r="K100" s="6"/>
      <c r="N100" s="1"/>
      <c r="O100" s="1"/>
      <c r="P100" s="1"/>
    </row>
    <row r="101" spans="1:16" x14ac:dyDescent="0.2">
      <c r="B101" s="1">
        <v>1</v>
      </c>
      <c r="C101" s="1" t="s">
        <v>2</v>
      </c>
      <c r="D101" s="2">
        <v>28</v>
      </c>
      <c r="E101" s="3">
        <v>10.3</v>
      </c>
      <c r="F101" s="2" t="s">
        <v>3</v>
      </c>
      <c r="G101" s="2" t="s">
        <v>96</v>
      </c>
      <c r="H101" s="2" t="s">
        <v>5</v>
      </c>
      <c r="I101" s="1" t="s">
        <v>64</v>
      </c>
      <c r="J101" s="2" t="s">
        <v>154</v>
      </c>
      <c r="K101" s="6"/>
      <c r="N101" s="1"/>
      <c r="O101" s="1"/>
      <c r="P101" s="1"/>
    </row>
    <row r="102" spans="1:16" x14ac:dyDescent="0.2">
      <c r="B102" s="83">
        <v>1</v>
      </c>
      <c r="C102" s="83" t="s">
        <v>2</v>
      </c>
      <c r="D102" s="84">
        <v>28</v>
      </c>
      <c r="E102" s="85">
        <v>10</v>
      </c>
      <c r="F102" s="84"/>
      <c r="G102" s="84"/>
      <c r="H102" s="84"/>
      <c r="I102" s="83"/>
      <c r="J102" s="84"/>
      <c r="K102" s="6"/>
      <c r="N102" s="1"/>
      <c r="O102" s="1"/>
      <c r="P102" s="1"/>
    </row>
    <row r="103" spans="1:16" x14ac:dyDescent="0.2">
      <c r="B103" s="83">
        <v>1</v>
      </c>
      <c r="C103" s="83" t="s">
        <v>2</v>
      </c>
      <c r="D103" s="84">
        <v>28</v>
      </c>
      <c r="E103" s="85">
        <v>13.3</v>
      </c>
      <c r="F103" s="84"/>
      <c r="G103" s="84"/>
      <c r="H103" s="84"/>
      <c r="I103" s="83"/>
      <c r="J103" s="84"/>
      <c r="K103" s="6"/>
      <c r="N103" s="1"/>
      <c r="O103" s="1"/>
      <c r="P103" s="1"/>
    </row>
    <row r="104" spans="1:16" x14ac:dyDescent="0.2">
      <c r="B104" s="76">
        <v>1</v>
      </c>
      <c r="C104" s="76" t="s">
        <v>2</v>
      </c>
      <c r="D104" s="77">
        <v>28</v>
      </c>
      <c r="E104" s="78">
        <v>13</v>
      </c>
      <c r="F104" s="77" t="s">
        <v>6</v>
      </c>
      <c r="G104" s="77" t="s">
        <v>41</v>
      </c>
      <c r="H104" s="77" t="s">
        <v>9</v>
      </c>
      <c r="I104" s="76" t="s">
        <v>76</v>
      </c>
      <c r="J104" s="77" t="s">
        <v>40</v>
      </c>
      <c r="K104" s="6"/>
      <c r="N104" s="1"/>
      <c r="O104" s="1"/>
      <c r="P104" s="1"/>
    </row>
    <row r="105" spans="1:16" x14ac:dyDescent="0.2">
      <c r="A105" s="1" t="s">
        <v>22</v>
      </c>
      <c r="C105" s="45" t="s">
        <v>28</v>
      </c>
      <c r="D105" s="43"/>
      <c r="E105" s="43"/>
      <c r="F105" s="43"/>
      <c r="G105" s="43"/>
      <c r="H105" s="43"/>
      <c r="I105" s="46"/>
      <c r="J105" s="43"/>
      <c r="K105" s="6"/>
      <c r="N105" s="1"/>
      <c r="O105" s="1"/>
      <c r="P105" s="1"/>
    </row>
    <row r="106" spans="1:16" x14ac:dyDescent="0.2">
      <c r="B106" s="53">
        <v>2</v>
      </c>
      <c r="C106" s="53" t="s">
        <v>1</v>
      </c>
      <c r="D106" s="54">
        <v>3</v>
      </c>
      <c r="E106" s="79">
        <v>11</v>
      </c>
      <c r="F106" s="54" t="s">
        <v>6</v>
      </c>
      <c r="G106" s="54" t="s">
        <v>96</v>
      </c>
      <c r="H106" s="54" t="s">
        <v>5</v>
      </c>
      <c r="I106" s="53" t="s">
        <v>63</v>
      </c>
      <c r="J106" s="54" t="s">
        <v>77</v>
      </c>
      <c r="K106" s="6"/>
      <c r="N106" s="1"/>
      <c r="O106" s="1"/>
      <c r="P106" s="1"/>
    </row>
    <row r="107" spans="1:16" x14ac:dyDescent="0.2">
      <c r="B107" s="53">
        <v>2</v>
      </c>
      <c r="C107" s="53" t="s">
        <v>2</v>
      </c>
      <c r="D107" s="54">
        <v>4</v>
      </c>
      <c r="E107" s="55">
        <v>10</v>
      </c>
      <c r="F107" s="54" t="s">
        <v>6</v>
      </c>
      <c r="G107" s="54" t="s">
        <v>134</v>
      </c>
      <c r="H107" s="54" t="s">
        <v>5</v>
      </c>
      <c r="I107" s="53" t="s">
        <v>136</v>
      </c>
      <c r="J107" s="54" t="s">
        <v>178</v>
      </c>
      <c r="K107" s="6"/>
      <c r="N107" s="1"/>
      <c r="O107" s="1"/>
      <c r="P107" s="1"/>
    </row>
    <row r="108" spans="1:16" x14ac:dyDescent="0.2">
      <c r="B108" s="1">
        <v>2</v>
      </c>
      <c r="C108" s="1" t="s">
        <v>2</v>
      </c>
      <c r="D108" s="2">
        <v>4</v>
      </c>
      <c r="E108" s="3">
        <v>10.3</v>
      </c>
      <c r="F108" s="2" t="s">
        <v>3</v>
      </c>
      <c r="G108" s="2" t="s">
        <v>44</v>
      </c>
      <c r="H108" s="2" t="s">
        <v>5</v>
      </c>
      <c r="I108" s="1" t="s">
        <v>123</v>
      </c>
      <c r="J108" s="2" t="s">
        <v>154</v>
      </c>
      <c r="K108" s="6"/>
      <c r="N108" s="1"/>
      <c r="O108" s="1"/>
      <c r="P108" s="1"/>
    </row>
    <row r="109" spans="1:16" x14ac:dyDescent="0.2">
      <c r="B109" s="83">
        <v>2</v>
      </c>
      <c r="C109" s="83" t="s">
        <v>2</v>
      </c>
      <c r="D109" s="84">
        <v>4</v>
      </c>
      <c r="E109" s="85">
        <v>13.3</v>
      </c>
      <c r="F109" s="84"/>
      <c r="G109" s="84"/>
      <c r="H109" s="84"/>
      <c r="I109" s="83"/>
      <c r="J109" s="84"/>
      <c r="K109" s="6"/>
      <c r="N109" s="1"/>
      <c r="O109" s="1"/>
      <c r="P109" s="1"/>
    </row>
    <row r="110" spans="1:16" x14ac:dyDescent="0.2">
      <c r="B110" s="1">
        <v>2</v>
      </c>
      <c r="C110" s="1" t="s">
        <v>43</v>
      </c>
      <c r="D110" s="2">
        <v>8</v>
      </c>
      <c r="E110" s="3">
        <v>19</v>
      </c>
      <c r="F110" s="2" t="s">
        <v>3</v>
      </c>
      <c r="G110" s="2" t="s">
        <v>35</v>
      </c>
      <c r="H110" s="2" t="s">
        <v>5</v>
      </c>
      <c r="I110" s="1" t="s">
        <v>58</v>
      </c>
      <c r="J110" s="2" t="s">
        <v>154</v>
      </c>
      <c r="K110" s="6"/>
      <c r="N110" s="1"/>
      <c r="O110" s="1"/>
      <c r="P110" s="1"/>
    </row>
    <row r="111" spans="1:16" x14ac:dyDescent="0.2">
      <c r="B111" s="83">
        <v>2</v>
      </c>
      <c r="C111" s="83" t="s">
        <v>1</v>
      </c>
      <c r="D111" s="84">
        <v>10</v>
      </c>
      <c r="E111" s="85">
        <v>11</v>
      </c>
      <c r="F111" s="84" t="s">
        <v>6</v>
      </c>
      <c r="G111" s="84" t="s">
        <v>4</v>
      </c>
      <c r="H111" s="84" t="s">
        <v>5</v>
      </c>
      <c r="I111" s="83" t="s">
        <v>64</v>
      </c>
      <c r="J111" s="84" t="s">
        <v>77</v>
      </c>
      <c r="K111" s="6"/>
      <c r="L111" s="1" t="s">
        <v>177</v>
      </c>
      <c r="N111" s="1"/>
      <c r="O111" s="1"/>
      <c r="P111" s="1"/>
    </row>
    <row r="112" spans="1:16" x14ac:dyDescent="0.2">
      <c r="B112" s="53">
        <v>2</v>
      </c>
      <c r="C112" s="53" t="s">
        <v>2</v>
      </c>
      <c r="D112" s="54">
        <v>11</v>
      </c>
      <c r="E112" s="55">
        <v>10</v>
      </c>
      <c r="F112" s="54" t="s">
        <v>6</v>
      </c>
      <c r="G112" s="54" t="s">
        <v>4</v>
      </c>
      <c r="H112" s="54" t="s">
        <v>5</v>
      </c>
      <c r="I112" s="53" t="s">
        <v>46</v>
      </c>
      <c r="J112" s="54" t="s">
        <v>178</v>
      </c>
      <c r="K112" s="6"/>
      <c r="N112" s="1"/>
      <c r="O112" s="1"/>
      <c r="P112" s="1"/>
    </row>
    <row r="113" spans="1:16" x14ac:dyDescent="0.2">
      <c r="B113" s="96">
        <v>2</v>
      </c>
      <c r="C113" s="96" t="s">
        <v>2</v>
      </c>
      <c r="D113" s="94">
        <v>11</v>
      </c>
      <c r="E113" s="97">
        <v>10</v>
      </c>
      <c r="F113" s="94" t="s">
        <v>3</v>
      </c>
      <c r="G113" s="94" t="s">
        <v>103</v>
      </c>
      <c r="H113" s="94" t="s">
        <v>9</v>
      </c>
      <c r="I113" s="96" t="s">
        <v>69</v>
      </c>
      <c r="J113" s="94" t="s">
        <v>154</v>
      </c>
      <c r="K113" s="6"/>
      <c r="N113" s="1"/>
      <c r="O113" s="1"/>
      <c r="P113" s="1"/>
    </row>
    <row r="114" spans="1:16" x14ac:dyDescent="0.2">
      <c r="B114" s="83">
        <v>2</v>
      </c>
      <c r="C114" s="83" t="s">
        <v>2</v>
      </c>
      <c r="D114" s="84">
        <v>11</v>
      </c>
      <c r="E114" s="85">
        <v>13.3</v>
      </c>
      <c r="F114" s="84"/>
      <c r="G114" s="84"/>
      <c r="H114" s="84"/>
      <c r="I114" s="83"/>
      <c r="J114" s="84"/>
      <c r="K114" s="6"/>
      <c r="N114" s="1"/>
      <c r="O114" s="1"/>
      <c r="P114" s="1"/>
    </row>
    <row r="115" spans="1:16" x14ac:dyDescent="0.2">
      <c r="B115" s="1">
        <v>2</v>
      </c>
      <c r="C115" s="1" t="s">
        <v>2</v>
      </c>
      <c r="D115" s="2">
        <v>11</v>
      </c>
      <c r="E115" s="3">
        <v>14</v>
      </c>
      <c r="F115" s="2" t="s">
        <v>3</v>
      </c>
      <c r="G115" s="2" t="s">
        <v>7</v>
      </c>
      <c r="H115" s="2" t="s">
        <v>5</v>
      </c>
      <c r="I115" s="1" t="s">
        <v>95</v>
      </c>
      <c r="J115" s="2" t="s">
        <v>154</v>
      </c>
      <c r="K115" s="6"/>
      <c r="N115" s="1"/>
      <c r="O115" s="1"/>
      <c r="P115" s="1"/>
    </row>
    <row r="116" spans="1:16" x14ac:dyDescent="0.2">
      <c r="B116" s="1">
        <v>2</v>
      </c>
      <c r="C116" s="1" t="s">
        <v>43</v>
      </c>
      <c r="D116" s="2">
        <v>15</v>
      </c>
      <c r="E116" s="3">
        <v>18.3</v>
      </c>
      <c r="F116" s="2" t="s">
        <v>3</v>
      </c>
      <c r="G116" s="2" t="s">
        <v>35</v>
      </c>
      <c r="H116" s="2" t="s">
        <v>5</v>
      </c>
      <c r="I116" s="1" t="s">
        <v>143</v>
      </c>
      <c r="J116" s="2" t="s">
        <v>154</v>
      </c>
      <c r="K116" s="6"/>
      <c r="N116" s="1"/>
      <c r="O116" s="1"/>
      <c r="P116" s="1"/>
    </row>
    <row r="117" spans="1:16" x14ac:dyDescent="0.2">
      <c r="B117" s="53">
        <v>2</v>
      </c>
      <c r="C117" s="53" t="s">
        <v>1</v>
      </c>
      <c r="D117" s="54">
        <v>17</v>
      </c>
      <c r="E117" s="55">
        <v>11</v>
      </c>
      <c r="F117" s="54" t="s">
        <v>6</v>
      </c>
      <c r="G117" s="54" t="s">
        <v>44</v>
      </c>
      <c r="H117" s="54" t="s">
        <v>5</v>
      </c>
      <c r="I117" s="53" t="s">
        <v>124</v>
      </c>
      <c r="J117" s="54" t="s">
        <v>77</v>
      </c>
      <c r="K117" s="6"/>
      <c r="N117" s="1"/>
      <c r="O117" s="1"/>
      <c r="P117" s="1"/>
    </row>
    <row r="118" spans="1:16" x14ac:dyDescent="0.2">
      <c r="B118" s="1">
        <v>2</v>
      </c>
      <c r="C118" s="1" t="s">
        <v>2</v>
      </c>
      <c r="D118" s="2">
        <v>18</v>
      </c>
      <c r="E118" s="3">
        <v>10.3</v>
      </c>
      <c r="F118" s="2" t="s">
        <v>3</v>
      </c>
      <c r="G118" s="2" t="s">
        <v>4</v>
      </c>
      <c r="H118" s="2" t="s">
        <v>5</v>
      </c>
      <c r="I118" s="1" t="s">
        <v>64</v>
      </c>
      <c r="J118" s="2" t="s">
        <v>154</v>
      </c>
      <c r="K118" s="6"/>
      <c r="N118" s="1"/>
      <c r="O118" s="1"/>
      <c r="P118" s="1"/>
    </row>
    <row r="119" spans="1:16" x14ac:dyDescent="0.2">
      <c r="B119" s="83">
        <v>2</v>
      </c>
      <c r="C119" s="83" t="s">
        <v>2</v>
      </c>
      <c r="D119" s="84">
        <v>18</v>
      </c>
      <c r="E119" s="85">
        <v>10</v>
      </c>
      <c r="F119" s="84"/>
      <c r="G119" s="84"/>
      <c r="H119" s="84"/>
      <c r="I119" s="83"/>
      <c r="J119" s="84"/>
      <c r="K119" s="6"/>
      <c r="N119" s="1"/>
      <c r="O119" s="1"/>
      <c r="P119" s="1"/>
    </row>
    <row r="120" spans="1:16" x14ac:dyDescent="0.2">
      <c r="B120" s="83">
        <v>2</v>
      </c>
      <c r="C120" s="83" t="s">
        <v>2</v>
      </c>
      <c r="D120" s="84">
        <v>18</v>
      </c>
      <c r="E120" s="85">
        <v>13.3</v>
      </c>
      <c r="F120" s="84"/>
      <c r="G120" s="84"/>
      <c r="H120" s="84"/>
      <c r="I120" s="83"/>
      <c r="J120" s="84"/>
      <c r="K120" s="6"/>
      <c r="N120" s="1"/>
      <c r="O120" s="1"/>
      <c r="P120" s="1"/>
    </row>
    <row r="121" spans="1:16" x14ac:dyDescent="0.2">
      <c r="B121" s="76">
        <v>2</v>
      </c>
      <c r="C121" s="76" t="s">
        <v>2</v>
      </c>
      <c r="D121" s="77">
        <v>18</v>
      </c>
      <c r="E121" s="78">
        <v>13.3</v>
      </c>
      <c r="F121" s="77" t="s">
        <v>6</v>
      </c>
      <c r="G121" s="77" t="s">
        <v>42</v>
      </c>
      <c r="H121" s="77" t="s">
        <v>9</v>
      </c>
      <c r="I121" s="76" t="s">
        <v>76</v>
      </c>
      <c r="J121" s="77" t="s">
        <v>40</v>
      </c>
      <c r="K121" s="6"/>
      <c r="N121" s="1"/>
      <c r="O121" s="1"/>
      <c r="P121" s="1"/>
    </row>
    <row r="122" spans="1:16" x14ac:dyDescent="0.2">
      <c r="B122" s="53">
        <v>2</v>
      </c>
      <c r="C122" s="53" t="s">
        <v>1</v>
      </c>
      <c r="D122" s="54">
        <v>24</v>
      </c>
      <c r="E122" s="55">
        <v>11</v>
      </c>
      <c r="F122" s="54" t="s">
        <v>6</v>
      </c>
      <c r="G122" s="54" t="s">
        <v>7</v>
      </c>
      <c r="H122" s="54" t="s">
        <v>5</v>
      </c>
      <c r="I122" s="53" t="s">
        <v>125</v>
      </c>
      <c r="J122" s="54" t="s">
        <v>77</v>
      </c>
      <c r="K122" s="6"/>
      <c r="N122" s="1"/>
      <c r="O122" s="1"/>
      <c r="P122" s="1"/>
    </row>
    <row r="123" spans="1:16" x14ac:dyDescent="0.2">
      <c r="B123" s="83">
        <v>2</v>
      </c>
      <c r="C123" s="83" t="s">
        <v>2</v>
      </c>
      <c r="D123" s="84">
        <v>25</v>
      </c>
      <c r="E123" s="85">
        <v>10</v>
      </c>
      <c r="F123" s="84"/>
      <c r="G123" s="84"/>
      <c r="H123" s="84"/>
      <c r="I123" s="83"/>
      <c r="J123" s="84"/>
      <c r="K123" s="6"/>
      <c r="N123" s="1"/>
      <c r="O123" s="1"/>
      <c r="P123" s="1"/>
    </row>
    <row r="124" spans="1:16" x14ac:dyDescent="0.2">
      <c r="B124" s="96">
        <v>2</v>
      </c>
      <c r="C124" s="96" t="s">
        <v>2</v>
      </c>
      <c r="D124" s="94">
        <v>25</v>
      </c>
      <c r="E124" s="97">
        <v>13.3</v>
      </c>
      <c r="F124" s="94" t="s">
        <v>6</v>
      </c>
      <c r="G124" s="94" t="s">
        <v>104</v>
      </c>
      <c r="H124" s="94" t="s">
        <v>9</v>
      </c>
      <c r="I124" s="96" t="s">
        <v>167</v>
      </c>
      <c r="J124" s="94" t="s">
        <v>77</v>
      </c>
      <c r="K124" s="6"/>
      <c r="N124" s="1"/>
      <c r="O124" s="1"/>
      <c r="P124" s="1"/>
    </row>
    <row r="125" spans="1:16" x14ac:dyDescent="0.2">
      <c r="B125" s="76">
        <v>2</v>
      </c>
      <c r="C125" s="76" t="s">
        <v>2</v>
      </c>
      <c r="D125" s="77">
        <v>25</v>
      </c>
      <c r="E125" s="78">
        <v>14</v>
      </c>
      <c r="F125" s="77" t="s">
        <v>6</v>
      </c>
      <c r="G125" s="77" t="s">
        <v>33</v>
      </c>
      <c r="H125" s="77" t="s">
        <v>9</v>
      </c>
      <c r="I125" s="76" t="s">
        <v>90</v>
      </c>
      <c r="J125" s="77" t="s">
        <v>40</v>
      </c>
      <c r="K125" s="6"/>
      <c r="N125" s="1"/>
      <c r="O125" s="1"/>
      <c r="P125" s="1"/>
    </row>
    <row r="126" spans="1:16" x14ac:dyDescent="0.2">
      <c r="B126" s="53">
        <v>2</v>
      </c>
      <c r="C126" s="53" t="s">
        <v>34</v>
      </c>
      <c r="D126" s="54">
        <v>28</v>
      </c>
      <c r="E126" s="55">
        <v>19</v>
      </c>
      <c r="F126" s="54" t="s">
        <v>6</v>
      </c>
      <c r="G126" s="54" t="s">
        <v>35</v>
      </c>
      <c r="H126" s="54" t="s">
        <v>5</v>
      </c>
      <c r="I126" s="53" t="s">
        <v>93</v>
      </c>
      <c r="J126" s="54" t="s">
        <v>77</v>
      </c>
      <c r="K126" s="6"/>
      <c r="N126" s="1"/>
      <c r="O126" s="1"/>
      <c r="P126" s="1"/>
    </row>
    <row r="127" spans="1:16" x14ac:dyDescent="0.2">
      <c r="B127" s="76">
        <v>2</v>
      </c>
      <c r="C127" s="76" t="s">
        <v>43</v>
      </c>
      <c r="D127" s="77">
        <v>29</v>
      </c>
      <c r="E127" s="78">
        <v>11</v>
      </c>
      <c r="F127" s="77" t="s">
        <v>6</v>
      </c>
      <c r="G127" s="77" t="s">
        <v>184</v>
      </c>
      <c r="H127" s="77" t="s">
        <v>9</v>
      </c>
      <c r="I127" s="76" t="s">
        <v>185</v>
      </c>
      <c r="J127" s="77" t="s">
        <v>40</v>
      </c>
      <c r="K127" s="6"/>
      <c r="L127" s="1" t="s">
        <v>182</v>
      </c>
      <c r="N127" s="1"/>
      <c r="O127" s="1"/>
      <c r="P127" s="1"/>
    </row>
    <row r="128" spans="1:16" x14ac:dyDescent="0.2">
      <c r="A128" s="1" t="s">
        <v>23</v>
      </c>
      <c r="C128" s="45" t="s">
        <v>29</v>
      </c>
      <c r="D128" s="43"/>
      <c r="E128" s="43"/>
      <c r="F128" s="43"/>
      <c r="G128" s="43"/>
      <c r="H128" s="43"/>
      <c r="I128" s="46"/>
      <c r="J128" s="43"/>
      <c r="K128" s="6"/>
      <c r="N128" s="1"/>
      <c r="O128" s="1"/>
      <c r="P128" s="1"/>
    </row>
    <row r="129" spans="2:16" x14ac:dyDescent="0.2">
      <c r="B129" s="53">
        <v>3</v>
      </c>
      <c r="C129" s="53" t="s">
        <v>1</v>
      </c>
      <c r="D129" s="54">
        <v>2</v>
      </c>
      <c r="E129" s="55">
        <v>11</v>
      </c>
      <c r="F129" s="54" t="s">
        <v>6</v>
      </c>
      <c r="G129" s="54" t="s">
        <v>96</v>
      </c>
      <c r="H129" s="54" t="s">
        <v>5</v>
      </c>
      <c r="I129" s="53" t="s">
        <v>62</v>
      </c>
      <c r="J129" s="54" t="s">
        <v>77</v>
      </c>
      <c r="K129" s="6"/>
      <c r="N129" s="1"/>
      <c r="O129" s="1"/>
      <c r="P129" s="1"/>
    </row>
    <row r="130" spans="2:16" x14ac:dyDescent="0.2">
      <c r="B130" s="53">
        <v>3</v>
      </c>
      <c r="C130" s="53" t="s">
        <v>2</v>
      </c>
      <c r="D130" s="54">
        <v>3</v>
      </c>
      <c r="E130" s="55">
        <v>10</v>
      </c>
      <c r="F130" s="54" t="s">
        <v>6</v>
      </c>
      <c r="G130" s="54" t="s">
        <v>134</v>
      </c>
      <c r="H130" s="54" t="s">
        <v>5</v>
      </c>
      <c r="I130" s="53" t="s">
        <v>138</v>
      </c>
      <c r="J130" s="54" t="s">
        <v>178</v>
      </c>
      <c r="K130" s="6"/>
      <c r="N130" s="1"/>
      <c r="O130" s="1"/>
      <c r="P130" s="1"/>
    </row>
    <row r="131" spans="2:16" x14ac:dyDescent="0.2">
      <c r="B131" s="1">
        <v>3</v>
      </c>
      <c r="C131" s="1" t="s">
        <v>2</v>
      </c>
      <c r="D131" s="2">
        <v>3</v>
      </c>
      <c r="E131" s="3">
        <v>10.3</v>
      </c>
      <c r="F131" s="2" t="s">
        <v>3</v>
      </c>
      <c r="G131" s="2" t="s">
        <v>4</v>
      </c>
      <c r="H131" s="2" t="s">
        <v>5</v>
      </c>
      <c r="I131" s="1" t="s">
        <v>119</v>
      </c>
      <c r="J131" s="2" t="s">
        <v>154</v>
      </c>
      <c r="K131" s="6"/>
      <c r="N131" s="1"/>
      <c r="O131" s="1"/>
      <c r="P131" s="1"/>
    </row>
    <row r="132" spans="2:16" x14ac:dyDescent="0.2">
      <c r="B132" s="1">
        <v>3</v>
      </c>
      <c r="C132" s="1" t="s">
        <v>2</v>
      </c>
      <c r="D132" s="2">
        <v>3</v>
      </c>
      <c r="E132" s="3">
        <v>10.3</v>
      </c>
      <c r="F132" s="2" t="s">
        <v>3</v>
      </c>
      <c r="G132" s="2" t="s">
        <v>44</v>
      </c>
      <c r="H132" s="2" t="s">
        <v>5</v>
      </c>
      <c r="I132" s="1" t="s">
        <v>95</v>
      </c>
      <c r="J132" s="2" t="s">
        <v>154</v>
      </c>
      <c r="K132" s="6"/>
      <c r="N132" s="1"/>
      <c r="O132" s="1"/>
      <c r="P132" s="1"/>
    </row>
    <row r="133" spans="2:16" x14ac:dyDescent="0.2">
      <c r="B133" s="83">
        <v>3</v>
      </c>
      <c r="C133" s="83" t="s">
        <v>2</v>
      </c>
      <c r="D133" s="84">
        <v>3</v>
      </c>
      <c r="E133" s="85">
        <v>13.3</v>
      </c>
      <c r="F133" s="84"/>
      <c r="G133" s="84"/>
      <c r="H133" s="84"/>
      <c r="I133" s="83"/>
      <c r="J133" s="84"/>
      <c r="K133" s="6"/>
      <c r="N133" s="1"/>
      <c r="O133" s="1"/>
      <c r="P133" s="1"/>
    </row>
    <row r="134" spans="2:16" x14ac:dyDescent="0.2">
      <c r="B134" s="76">
        <v>3</v>
      </c>
      <c r="C134" s="76" t="s">
        <v>2</v>
      </c>
      <c r="D134" s="77">
        <v>3</v>
      </c>
      <c r="E134" s="78">
        <v>13</v>
      </c>
      <c r="F134" s="77" t="s">
        <v>6</v>
      </c>
      <c r="G134" s="77" t="s">
        <v>41</v>
      </c>
      <c r="H134" s="77" t="s">
        <v>9</v>
      </c>
      <c r="I134" s="76" t="s">
        <v>59</v>
      </c>
      <c r="J134" s="77" t="s">
        <v>40</v>
      </c>
      <c r="K134" s="6"/>
      <c r="N134" s="1"/>
      <c r="O134" s="1"/>
      <c r="P134" s="1"/>
    </row>
    <row r="135" spans="2:16" x14ac:dyDescent="0.2">
      <c r="B135" s="53">
        <v>3</v>
      </c>
      <c r="C135" s="53" t="s">
        <v>1</v>
      </c>
      <c r="D135" s="54">
        <v>9</v>
      </c>
      <c r="E135" s="55">
        <v>11</v>
      </c>
      <c r="F135" s="54" t="s">
        <v>6</v>
      </c>
      <c r="G135" s="54" t="s">
        <v>44</v>
      </c>
      <c r="H135" s="54" t="s">
        <v>5</v>
      </c>
      <c r="I135" s="53" t="s">
        <v>125</v>
      </c>
      <c r="J135" s="54" t="s">
        <v>77</v>
      </c>
      <c r="K135" s="6"/>
      <c r="N135" s="1"/>
      <c r="O135" s="1"/>
      <c r="P135" s="1"/>
    </row>
    <row r="136" spans="2:16" x14ac:dyDescent="0.2">
      <c r="B136" s="1">
        <v>3</v>
      </c>
      <c r="C136" s="1" t="s">
        <v>1</v>
      </c>
      <c r="D136" s="2">
        <v>9</v>
      </c>
      <c r="E136" s="3">
        <v>13</v>
      </c>
      <c r="F136" s="2" t="s">
        <v>3</v>
      </c>
      <c r="G136" s="2" t="s">
        <v>96</v>
      </c>
      <c r="H136" s="2" t="s">
        <v>5</v>
      </c>
      <c r="I136" s="1" t="s">
        <v>93</v>
      </c>
      <c r="J136" s="2" t="s">
        <v>154</v>
      </c>
      <c r="K136" s="6"/>
      <c r="N136" s="1"/>
      <c r="O136" s="1"/>
      <c r="P136" s="1"/>
    </row>
    <row r="137" spans="2:16" x14ac:dyDescent="0.2">
      <c r="B137" s="1">
        <v>3</v>
      </c>
      <c r="C137" s="1" t="s">
        <v>1</v>
      </c>
      <c r="D137" s="2">
        <v>9</v>
      </c>
      <c r="E137" s="3">
        <v>13</v>
      </c>
      <c r="F137" s="2" t="s">
        <v>3</v>
      </c>
      <c r="G137" s="2" t="s">
        <v>134</v>
      </c>
      <c r="H137" s="2" t="s">
        <v>5</v>
      </c>
      <c r="I137" s="1" t="s">
        <v>137</v>
      </c>
      <c r="J137" s="2" t="s">
        <v>154</v>
      </c>
      <c r="K137" s="6"/>
      <c r="N137" s="1"/>
      <c r="O137" s="1"/>
      <c r="P137" s="1"/>
    </row>
    <row r="138" spans="2:16" x14ac:dyDescent="0.2">
      <c r="B138" s="83">
        <v>3</v>
      </c>
      <c r="C138" s="83" t="s">
        <v>2</v>
      </c>
      <c r="D138" s="84">
        <v>10</v>
      </c>
      <c r="E138" s="85">
        <v>10</v>
      </c>
      <c r="F138" s="84"/>
      <c r="G138" s="84"/>
      <c r="H138" s="84"/>
      <c r="I138" s="83"/>
      <c r="J138" s="84"/>
      <c r="K138" s="6"/>
      <c r="L138" s="1" t="s">
        <v>158</v>
      </c>
      <c r="N138" s="1"/>
      <c r="O138" s="1"/>
      <c r="P138" s="1"/>
    </row>
    <row r="139" spans="2:16" x14ac:dyDescent="0.2">
      <c r="B139" s="83">
        <v>3</v>
      </c>
      <c r="C139" s="83" t="s">
        <v>2</v>
      </c>
      <c r="D139" s="84">
        <v>10</v>
      </c>
      <c r="E139" s="85">
        <v>13.3</v>
      </c>
      <c r="F139" s="84"/>
      <c r="G139" s="84"/>
      <c r="H139" s="84"/>
      <c r="I139" s="83"/>
      <c r="J139" s="84"/>
      <c r="K139" s="6"/>
      <c r="N139" s="1"/>
      <c r="O139" s="1"/>
      <c r="P139" s="1"/>
    </row>
    <row r="140" spans="2:16" x14ac:dyDescent="0.2">
      <c r="B140" s="1">
        <v>3</v>
      </c>
      <c r="C140" s="1" t="s">
        <v>34</v>
      </c>
      <c r="D140" s="2">
        <v>13</v>
      </c>
      <c r="E140" s="3">
        <v>19</v>
      </c>
      <c r="F140" s="2" t="s">
        <v>3</v>
      </c>
      <c r="G140" s="2" t="s">
        <v>35</v>
      </c>
      <c r="H140" s="2" t="s">
        <v>5</v>
      </c>
      <c r="I140" s="1" t="s">
        <v>94</v>
      </c>
      <c r="J140" s="2" t="s">
        <v>154</v>
      </c>
      <c r="K140" s="6"/>
      <c r="N140" s="1"/>
      <c r="O140" s="1"/>
      <c r="P140" s="1"/>
    </row>
    <row r="141" spans="2:16" x14ac:dyDescent="0.2">
      <c r="B141" s="83">
        <v>3</v>
      </c>
      <c r="C141" s="83" t="s">
        <v>1</v>
      </c>
      <c r="D141" s="84">
        <v>16</v>
      </c>
      <c r="E141" s="85">
        <v>11</v>
      </c>
      <c r="F141" s="84"/>
      <c r="G141" s="84"/>
      <c r="H141" s="84"/>
      <c r="I141" s="83"/>
      <c r="J141" s="84"/>
      <c r="K141" s="6"/>
      <c r="N141" s="1"/>
      <c r="O141" s="1"/>
      <c r="P141" s="1"/>
    </row>
    <row r="142" spans="2:16" x14ac:dyDescent="0.2">
      <c r="B142" s="53">
        <v>3</v>
      </c>
      <c r="C142" s="53" t="s">
        <v>2</v>
      </c>
      <c r="D142" s="54">
        <v>17</v>
      </c>
      <c r="E142" s="55">
        <v>10</v>
      </c>
      <c r="F142" s="54" t="s">
        <v>6</v>
      </c>
      <c r="G142" s="54" t="s">
        <v>7</v>
      </c>
      <c r="H142" s="54" t="s">
        <v>5</v>
      </c>
      <c r="I142" s="53" t="s">
        <v>132</v>
      </c>
      <c r="J142" s="54" t="s">
        <v>178</v>
      </c>
      <c r="K142" s="6"/>
      <c r="N142" s="1"/>
      <c r="O142" s="1"/>
      <c r="P142" s="1"/>
    </row>
    <row r="143" spans="2:16" x14ac:dyDescent="0.2">
      <c r="B143" s="96">
        <v>3</v>
      </c>
      <c r="C143" s="96" t="s">
        <v>2</v>
      </c>
      <c r="D143" s="94">
        <v>17</v>
      </c>
      <c r="E143" s="97">
        <v>13.3</v>
      </c>
      <c r="F143" s="94" t="s">
        <v>6</v>
      </c>
      <c r="G143" s="94" t="s">
        <v>24</v>
      </c>
      <c r="H143" s="94" t="s">
        <v>9</v>
      </c>
      <c r="I143" s="96" t="s">
        <v>176</v>
      </c>
      <c r="J143" s="94" t="s">
        <v>77</v>
      </c>
      <c r="K143" s="6"/>
      <c r="L143" s="1" t="s">
        <v>177</v>
      </c>
      <c r="N143" s="1"/>
      <c r="O143" s="1"/>
      <c r="P143" s="1"/>
    </row>
    <row r="144" spans="2:16" x14ac:dyDescent="0.2">
      <c r="B144" s="1">
        <v>3</v>
      </c>
      <c r="C144" s="1" t="s">
        <v>2</v>
      </c>
      <c r="D144" s="2">
        <v>17</v>
      </c>
      <c r="E144" s="3">
        <v>13.3</v>
      </c>
      <c r="F144" s="2" t="s">
        <v>3</v>
      </c>
      <c r="G144" s="2" t="s">
        <v>96</v>
      </c>
      <c r="H144" s="2" t="s">
        <v>5</v>
      </c>
      <c r="I144" s="1" t="s">
        <v>127</v>
      </c>
      <c r="J144" s="2" t="s">
        <v>154</v>
      </c>
      <c r="K144" s="6"/>
      <c r="N144" s="1"/>
      <c r="O144" s="1"/>
      <c r="P144" s="1"/>
    </row>
    <row r="145" spans="1:16" x14ac:dyDescent="0.2">
      <c r="B145" s="83">
        <v>3</v>
      </c>
      <c r="C145" s="83" t="s">
        <v>1</v>
      </c>
      <c r="D145" s="84">
        <v>23</v>
      </c>
      <c r="E145" s="85">
        <v>11</v>
      </c>
      <c r="F145" s="84"/>
      <c r="G145" s="84"/>
      <c r="H145" s="84"/>
      <c r="I145" s="83"/>
      <c r="J145" s="84"/>
      <c r="K145" s="6"/>
      <c r="N145" s="1"/>
      <c r="O145" s="1"/>
      <c r="P145" s="1"/>
    </row>
    <row r="146" spans="1:16" x14ac:dyDescent="0.2">
      <c r="B146" s="1">
        <v>3</v>
      </c>
      <c r="C146" s="1" t="s">
        <v>1</v>
      </c>
      <c r="D146" s="2">
        <v>23</v>
      </c>
      <c r="E146" s="3">
        <v>13</v>
      </c>
      <c r="F146" s="2" t="s">
        <v>3</v>
      </c>
      <c r="G146" s="2" t="s">
        <v>4</v>
      </c>
      <c r="H146" s="2" t="s">
        <v>5</v>
      </c>
      <c r="I146" s="1" t="s">
        <v>93</v>
      </c>
      <c r="J146" s="2" t="s">
        <v>154</v>
      </c>
      <c r="K146" s="6"/>
      <c r="N146" s="1"/>
      <c r="O146" s="1"/>
      <c r="P146" s="1"/>
    </row>
    <row r="147" spans="1:16" x14ac:dyDescent="0.2">
      <c r="B147" s="1">
        <v>3</v>
      </c>
      <c r="C147" s="1" t="s">
        <v>1</v>
      </c>
      <c r="D147" s="2">
        <v>23</v>
      </c>
      <c r="E147" s="3">
        <v>14</v>
      </c>
      <c r="F147" s="2" t="s">
        <v>3</v>
      </c>
      <c r="G147" s="2" t="s">
        <v>134</v>
      </c>
      <c r="H147" s="2" t="s">
        <v>5</v>
      </c>
      <c r="I147" s="1" t="s">
        <v>139</v>
      </c>
      <c r="J147" s="2" t="s">
        <v>154</v>
      </c>
      <c r="K147" s="6"/>
      <c r="N147" s="1"/>
      <c r="O147" s="1"/>
      <c r="P147" s="1"/>
    </row>
    <row r="148" spans="1:16" x14ac:dyDescent="0.2">
      <c r="B148" s="83">
        <v>3</v>
      </c>
      <c r="C148" s="83" t="s">
        <v>2</v>
      </c>
      <c r="D148" s="84">
        <v>24</v>
      </c>
      <c r="E148" s="85">
        <v>10</v>
      </c>
      <c r="F148" s="84"/>
      <c r="G148" s="84"/>
      <c r="H148" s="84"/>
      <c r="I148" s="83"/>
      <c r="J148" s="84"/>
      <c r="K148" s="6"/>
      <c r="N148" s="1"/>
      <c r="O148" s="1"/>
      <c r="P148" s="1"/>
    </row>
    <row r="149" spans="1:16" x14ac:dyDescent="0.2">
      <c r="B149" s="83">
        <v>3</v>
      </c>
      <c r="C149" s="83" t="s">
        <v>2</v>
      </c>
      <c r="D149" s="84">
        <v>24</v>
      </c>
      <c r="E149" s="85">
        <v>13.3</v>
      </c>
      <c r="F149" s="84"/>
      <c r="G149" s="84"/>
      <c r="H149" s="84"/>
      <c r="I149" s="83"/>
      <c r="J149" s="84"/>
      <c r="K149" s="6"/>
      <c r="N149" s="1"/>
      <c r="O149" s="1"/>
      <c r="P149" s="1"/>
    </row>
    <row r="150" spans="1:16" x14ac:dyDescent="0.2">
      <c r="B150" s="73">
        <v>3</v>
      </c>
      <c r="C150" s="73" t="s">
        <v>2</v>
      </c>
      <c r="D150" s="74">
        <v>24</v>
      </c>
      <c r="E150" s="75">
        <v>13</v>
      </c>
      <c r="F150" s="74" t="s">
        <v>3</v>
      </c>
      <c r="G150" s="74" t="s">
        <v>33</v>
      </c>
      <c r="H150" s="74" t="s">
        <v>9</v>
      </c>
      <c r="I150" s="73" t="s">
        <v>150</v>
      </c>
      <c r="J150" s="74"/>
      <c r="K150" s="6"/>
      <c r="N150" s="1"/>
      <c r="O150" s="1"/>
      <c r="P150" s="1"/>
    </row>
    <row r="151" spans="1:16" x14ac:dyDescent="0.2">
      <c r="B151" s="53">
        <v>3</v>
      </c>
      <c r="C151" s="53" t="s">
        <v>34</v>
      </c>
      <c r="D151" s="54">
        <v>27</v>
      </c>
      <c r="E151" s="55">
        <v>19</v>
      </c>
      <c r="F151" s="54" t="s">
        <v>6</v>
      </c>
      <c r="G151" s="54" t="s">
        <v>35</v>
      </c>
      <c r="H151" s="54" t="s">
        <v>5</v>
      </c>
      <c r="I151" s="53" t="s">
        <v>145</v>
      </c>
      <c r="J151" s="54" t="s">
        <v>77</v>
      </c>
      <c r="K151" s="6"/>
      <c r="L151" s="110" t="s">
        <v>188</v>
      </c>
      <c r="N151" s="1"/>
      <c r="O151" s="1"/>
      <c r="P151" s="1"/>
    </row>
    <row r="152" spans="1:16" x14ac:dyDescent="0.2">
      <c r="B152" s="53">
        <v>3</v>
      </c>
      <c r="C152" s="53" t="s">
        <v>1</v>
      </c>
      <c r="D152" s="54">
        <v>30</v>
      </c>
      <c r="E152" s="55">
        <v>11</v>
      </c>
      <c r="F152" s="54" t="s">
        <v>6</v>
      </c>
      <c r="G152" s="54" t="s">
        <v>4</v>
      </c>
      <c r="H152" s="54" t="s">
        <v>5</v>
      </c>
      <c r="I152" s="53" t="s">
        <v>120</v>
      </c>
      <c r="J152" s="54" t="s">
        <v>77</v>
      </c>
      <c r="K152" s="6"/>
      <c r="N152" s="1"/>
      <c r="O152" s="1"/>
      <c r="P152" s="1"/>
    </row>
    <row r="153" spans="1:16" x14ac:dyDescent="0.2">
      <c r="B153" s="83">
        <v>3</v>
      </c>
      <c r="C153" s="83" t="s">
        <v>2</v>
      </c>
      <c r="D153" s="84">
        <v>31</v>
      </c>
      <c r="E153" s="85">
        <v>10</v>
      </c>
      <c r="F153" s="84"/>
      <c r="G153" s="84"/>
      <c r="H153" s="84"/>
      <c r="I153" s="83"/>
      <c r="J153" s="84"/>
      <c r="K153" s="6"/>
      <c r="N153" s="1"/>
      <c r="O153" s="1"/>
      <c r="P153" s="1"/>
    </row>
    <row r="154" spans="1:16" x14ac:dyDescent="0.2">
      <c r="B154" s="83">
        <v>3</v>
      </c>
      <c r="C154" s="83" t="s">
        <v>2</v>
      </c>
      <c r="D154" s="84">
        <v>31</v>
      </c>
      <c r="E154" s="85">
        <v>13.3</v>
      </c>
      <c r="F154" s="84"/>
      <c r="G154" s="84"/>
      <c r="H154" s="84"/>
      <c r="I154" s="83"/>
      <c r="J154" s="84"/>
      <c r="K154" s="6"/>
      <c r="N154" s="1"/>
      <c r="O154" s="1"/>
      <c r="P154" s="1"/>
    </row>
    <row r="155" spans="1:16" x14ac:dyDescent="0.2">
      <c r="A155" s="1" t="s">
        <v>45</v>
      </c>
      <c r="C155" s="43" t="s">
        <v>0</v>
      </c>
      <c r="D155" s="52"/>
      <c r="E155" s="43"/>
      <c r="F155" s="43"/>
      <c r="G155" s="43"/>
      <c r="H155" s="43"/>
      <c r="I155" s="46"/>
      <c r="J155" s="44"/>
      <c r="K155" s="6"/>
      <c r="L155" s="2"/>
      <c r="N155" s="1"/>
      <c r="O155" s="4"/>
    </row>
    <row r="156" spans="1:16" x14ac:dyDescent="0.2">
      <c r="N156" s="1"/>
      <c r="O156" s="1"/>
      <c r="P156" s="1"/>
    </row>
    <row r="157" spans="1:16" x14ac:dyDescent="0.2">
      <c r="N157" s="1"/>
      <c r="O157" s="1"/>
      <c r="P157" s="1"/>
    </row>
    <row r="158" spans="1:16" x14ac:dyDescent="0.2">
      <c r="N158" s="1"/>
      <c r="O158" s="1"/>
      <c r="P158" s="1"/>
    </row>
    <row r="159" spans="1:16" x14ac:dyDescent="0.2">
      <c r="N159" s="1"/>
      <c r="O159" s="1"/>
      <c r="P159" s="1"/>
    </row>
    <row r="160" spans="1:16" x14ac:dyDescent="0.2">
      <c r="N160" s="1"/>
      <c r="O160" s="1"/>
      <c r="P160" s="1"/>
    </row>
    <row r="161" spans="14:16" x14ac:dyDescent="0.2">
      <c r="N161" s="1"/>
      <c r="O161" s="1"/>
      <c r="P161" s="1"/>
    </row>
    <row r="162" spans="14:16" x14ac:dyDescent="0.2">
      <c r="N162" s="1"/>
      <c r="O162" s="1"/>
      <c r="P162" s="1"/>
    </row>
    <row r="163" spans="14:16" x14ac:dyDescent="0.2">
      <c r="N163" s="1"/>
      <c r="O163" s="1"/>
      <c r="P163" s="1"/>
    </row>
    <row r="164" spans="14:16" x14ac:dyDescent="0.2">
      <c r="N164" s="1"/>
      <c r="O164" s="1"/>
      <c r="P164" s="1"/>
    </row>
    <row r="165" spans="14:16" x14ac:dyDescent="0.2">
      <c r="N165" s="1"/>
      <c r="O165" s="1"/>
      <c r="P165" s="1"/>
    </row>
    <row r="166" spans="14:16" x14ac:dyDescent="0.2">
      <c r="N166" s="1"/>
      <c r="O166" s="1"/>
      <c r="P166" s="1"/>
    </row>
    <row r="167" spans="14:16" x14ac:dyDescent="0.2">
      <c r="N167" s="1"/>
      <c r="O167" s="1"/>
      <c r="P167" s="1"/>
    </row>
    <row r="168" spans="14:16" x14ac:dyDescent="0.2">
      <c r="N168" s="1"/>
      <c r="O168" s="1"/>
      <c r="P168" s="1"/>
    </row>
    <row r="169" spans="14:16" x14ac:dyDescent="0.2">
      <c r="N169" s="1"/>
      <c r="O169" s="1"/>
      <c r="P169" s="1"/>
    </row>
    <row r="170" spans="14:16" x14ac:dyDescent="0.2">
      <c r="N170" s="1"/>
      <c r="O170" s="1"/>
      <c r="P170" s="1"/>
    </row>
    <row r="171" spans="14:16" x14ac:dyDescent="0.2">
      <c r="N171" s="1"/>
      <c r="O171" s="1"/>
      <c r="P171" s="1"/>
    </row>
    <row r="172" spans="14:16" x14ac:dyDescent="0.2">
      <c r="N172" s="1"/>
      <c r="O172" s="1"/>
      <c r="P172" s="1"/>
    </row>
    <row r="173" spans="14:16" x14ac:dyDescent="0.2">
      <c r="N173" s="1"/>
      <c r="O173" s="1"/>
      <c r="P173" s="1"/>
    </row>
    <row r="174" spans="14:16" x14ac:dyDescent="0.2">
      <c r="N174" s="1"/>
      <c r="O174" s="1"/>
      <c r="P174" s="1"/>
    </row>
    <row r="175" spans="14:16" x14ac:dyDescent="0.2">
      <c r="N175" s="1"/>
      <c r="O175" s="1"/>
      <c r="P175" s="1"/>
    </row>
    <row r="176" spans="14:16" x14ac:dyDescent="0.2">
      <c r="N176" s="1"/>
      <c r="O176" s="1"/>
      <c r="P176" s="1"/>
    </row>
    <row r="177" spans="14:16" x14ac:dyDescent="0.2">
      <c r="N177" s="1"/>
      <c r="O177" s="1"/>
      <c r="P177" s="1"/>
    </row>
    <row r="178" spans="14:16" x14ac:dyDescent="0.2">
      <c r="N178" s="1"/>
      <c r="O178" s="1"/>
      <c r="P178" s="1"/>
    </row>
    <row r="179" spans="14:16" x14ac:dyDescent="0.2">
      <c r="N179" s="1"/>
      <c r="O179" s="1"/>
      <c r="P179" s="1"/>
    </row>
    <row r="180" spans="14:16" x14ac:dyDescent="0.2">
      <c r="N180" s="1"/>
      <c r="O180" s="1"/>
      <c r="P180" s="1"/>
    </row>
    <row r="181" spans="14:16" x14ac:dyDescent="0.2">
      <c r="N181" s="1"/>
      <c r="O181" s="1"/>
      <c r="P181" s="1"/>
    </row>
    <row r="182" spans="14:16" x14ac:dyDescent="0.2">
      <c r="N182" s="1"/>
      <c r="O182" s="1"/>
      <c r="P182" s="1"/>
    </row>
    <row r="183" spans="14:16" x14ac:dyDescent="0.2">
      <c r="N183" s="1"/>
      <c r="O183" s="1"/>
      <c r="P183" s="1"/>
    </row>
    <row r="184" spans="14:16" x14ac:dyDescent="0.2">
      <c r="N184" s="1"/>
      <c r="O184" s="1"/>
      <c r="P184" s="1"/>
    </row>
    <row r="185" spans="14:16" x14ac:dyDescent="0.2">
      <c r="N185" s="1"/>
      <c r="O185" s="1"/>
      <c r="P185" s="1"/>
    </row>
    <row r="186" spans="14:16" x14ac:dyDescent="0.2">
      <c r="N186" s="1"/>
      <c r="O186" s="1"/>
      <c r="P186" s="1"/>
    </row>
    <row r="187" spans="14:16" x14ac:dyDescent="0.2">
      <c r="N187" s="1"/>
      <c r="O187" s="1"/>
      <c r="P187" s="1"/>
    </row>
    <row r="188" spans="14:16" x14ac:dyDescent="0.2">
      <c r="N188" s="1"/>
      <c r="O188" s="1"/>
      <c r="P188" s="1"/>
    </row>
    <row r="189" spans="14:16" x14ac:dyDescent="0.2">
      <c r="N189" s="1"/>
      <c r="O189" s="1"/>
      <c r="P189" s="1"/>
    </row>
    <row r="190" spans="14:16" x14ac:dyDescent="0.2">
      <c r="N190" s="1"/>
      <c r="O190" s="1"/>
      <c r="P190" s="1"/>
    </row>
    <row r="191" spans="14:16" x14ac:dyDescent="0.2">
      <c r="N191" s="1"/>
      <c r="O191" s="1"/>
      <c r="P191" s="1"/>
    </row>
    <row r="192" spans="14:16" x14ac:dyDescent="0.2">
      <c r="N192" s="1"/>
      <c r="O192" s="1"/>
      <c r="P192" s="1"/>
    </row>
    <row r="193" spans="14:16" x14ac:dyDescent="0.2">
      <c r="N193" s="1"/>
      <c r="O193" s="1"/>
      <c r="P193" s="1"/>
    </row>
    <row r="194" spans="14:16" x14ac:dyDescent="0.2">
      <c r="N194" s="1"/>
      <c r="O194" s="1"/>
      <c r="P194" s="1"/>
    </row>
    <row r="195" spans="14:16" x14ac:dyDescent="0.2">
      <c r="N195" s="1"/>
      <c r="O195" s="1"/>
      <c r="P195" s="1"/>
    </row>
    <row r="196" spans="14:16" x14ac:dyDescent="0.2">
      <c r="N196" s="1"/>
      <c r="O196" s="1"/>
      <c r="P196" s="1"/>
    </row>
    <row r="197" spans="14:16" x14ac:dyDescent="0.2">
      <c r="N197" s="1"/>
      <c r="O197" s="1"/>
      <c r="P197" s="1"/>
    </row>
    <row r="198" spans="14:16" x14ac:dyDescent="0.2">
      <c r="N198" s="1"/>
      <c r="O198" s="1"/>
      <c r="P198" s="1"/>
    </row>
    <row r="199" spans="14:16" x14ac:dyDescent="0.2">
      <c r="N199" s="1"/>
      <c r="O199" s="1"/>
      <c r="P199" s="1"/>
    </row>
    <row r="200" spans="14:16" x14ac:dyDescent="0.2">
      <c r="N200" s="1"/>
      <c r="O200" s="1"/>
      <c r="P200" s="1"/>
    </row>
    <row r="201" spans="14:16" x14ac:dyDescent="0.2">
      <c r="N201" s="1"/>
      <c r="O201" s="1"/>
      <c r="P201" s="1"/>
    </row>
    <row r="202" spans="14:16" x14ac:dyDescent="0.2">
      <c r="N202" s="1"/>
      <c r="O202" s="1"/>
      <c r="P202" s="1"/>
    </row>
    <row r="203" spans="14:16" x14ac:dyDescent="0.2">
      <c r="N203" s="1"/>
      <c r="O203" s="1"/>
      <c r="P203" s="1"/>
    </row>
    <row r="204" spans="14:16" x14ac:dyDescent="0.2">
      <c r="N204" s="1"/>
      <c r="O204" s="1"/>
      <c r="P204" s="1"/>
    </row>
    <row r="205" spans="14:16" x14ac:dyDescent="0.2">
      <c r="N205" s="1"/>
      <c r="O205" s="1"/>
      <c r="P205" s="1"/>
    </row>
    <row r="206" spans="14:16" x14ac:dyDescent="0.2">
      <c r="N206" s="1"/>
      <c r="O206" s="1"/>
      <c r="P206" s="1"/>
    </row>
    <row r="207" spans="14:16" x14ac:dyDescent="0.2">
      <c r="N207" s="1"/>
      <c r="O207" s="1"/>
      <c r="P207" s="1"/>
    </row>
    <row r="208" spans="14:16" x14ac:dyDescent="0.2">
      <c r="N208" s="1"/>
      <c r="O208" s="1"/>
      <c r="P208" s="1"/>
    </row>
    <row r="209" spans="14:16" x14ac:dyDescent="0.2">
      <c r="N209" s="1"/>
      <c r="O209" s="1"/>
      <c r="P209" s="1"/>
    </row>
    <row r="210" spans="14:16" x14ac:dyDescent="0.2">
      <c r="N210" s="1"/>
      <c r="O210" s="1"/>
      <c r="P210" s="1"/>
    </row>
    <row r="211" spans="14:16" x14ac:dyDescent="0.2">
      <c r="N211" s="1"/>
      <c r="O211" s="1"/>
      <c r="P211" s="1"/>
    </row>
    <row r="212" spans="14:16" x14ac:dyDescent="0.2">
      <c r="N212" s="1"/>
      <c r="O212" s="1"/>
      <c r="P212" s="1"/>
    </row>
    <row r="213" spans="14:16" x14ac:dyDescent="0.2">
      <c r="N213" s="1"/>
      <c r="O213" s="1"/>
      <c r="P213" s="1"/>
    </row>
    <row r="214" spans="14:16" x14ac:dyDescent="0.2">
      <c r="N214" s="1"/>
      <c r="O214" s="1"/>
      <c r="P214" s="1"/>
    </row>
    <row r="215" spans="14:16" x14ac:dyDescent="0.2">
      <c r="N215" s="1"/>
      <c r="O215" s="1"/>
      <c r="P215" s="1"/>
    </row>
    <row r="216" spans="14:16" x14ac:dyDescent="0.2">
      <c r="N216" s="1"/>
      <c r="O216" s="1"/>
      <c r="P216" s="1"/>
    </row>
    <row r="217" spans="14:16" x14ac:dyDescent="0.2">
      <c r="N217" s="1"/>
      <c r="O217" s="1"/>
      <c r="P217" s="1"/>
    </row>
    <row r="218" spans="14:16" x14ac:dyDescent="0.2">
      <c r="N218" s="1"/>
      <c r="O218" s="1"/>
      <c r="P218" s="1"/>
    </row>
    <row r="219" spans="14:16" x14ac:dyDescent="0.2">
      <c r="N219" s="1"/>
      <c r="O219" s="1"/>
      <c r="P219" s="1"/>
    </row>
    <row r="220" spans="14:16" x14ac:dyDescent="0.2">
      <c r="N220" s="1"/>
      <c r="O220" s="1"/>
      <c r="P220" s="1"/>
    </row>
    <row r="221" spans="14:16" x14ac:dyDescent="0.2">
      <c r="N221" s="1"/>
      <c r="O221" s="1"/>
      <c r="P221" s="1"/>
    </row>
    <row r="222" spans="14:16" x14ac:dyDescent="0.2">
      <c r="N222" s="1"/>
      <c r="O222" s="1"/>
      <c r="P222" s="1"/>
    </row>
    <row r="223" spans="14:16" x14ac:dyDescent="0.2">
      <c r="N223" s="1"/>
      <c r="O223" s="1"/>
      <c r="P223" s="1"/>
    </row>
    <row r="224" spans="14:16" x14ac:dyDescent="0.2">
      <c r="N224" s="1"/>
      <c r="O224" s="1"/>
      <c r="P224" s="1"/>
    </row>
    <row r="225" spans="14:16" x14ac:dyDescent="0.2">
      <c r="N225" s="1"/>
      <c r="O225" s="1"/>
      <c r="P225" s="1"/>
    </row>
    <row r="226" spans="14:16" x14ac:dyDescent="0.2">
      <c r="N226" s="1"/>
      <c r="O226" s="1"/>
      <c r="P226" s="1"/>
    </row>
    <row r="227" spans="14:16" x14ac:dyDescent="0.2">
      <c r="N227" s="1"/>
      <c r="O227" s="1"/>
      <c r="P227" s="1"/>
    </row>
    <row r="228" spans="14:16" x14ac:dyDescent="0.2">
      <c r="N228" s="1"/>
      <c r="O228" s="1"/>
      <c r="P228" s="1"/>
    </row>
    <row r="229" spans="14:16" x14ac:dyDescent="0.2">
      <c r="N229" s="1"/>
      <c r="O229" s="1"/>
      <c r="P229" s="1"/>
    </row>
    <row r="230" spans="14:16" x14ac:dyDescent="0.2">
      <c r="N230" s="1"/>
      <c r="O230" s="1"/>
      <c r="P230" s="1"/>
    </row>
    <row r="231" spans="14:16" x14ac:dyDescent="0.2">
      <c r="N231" s="1"/>
      <c r="O231" s="1"/>
      <c r="P231" s="1"/>
    </row>
    <row r="232" spans="14:16" x14ac:dyDescent="0.2">
      <c r="N232" s="1"/>
      <c r="O232" s="1"/>
      <c r="P232" s="1"/>
    </row>
    <row r="233" spans="14:16" x14ac:dyDescent="0.2">
      <c r="N233" s="1"/>
      <c r="O233" s="1"/>
      <c r="P233" s="1"/>
    </row>
    <row r="234" spans="14:16" x14ac:dyDescent="0.2">
      <c r="N234" s="1"/>
      <c r="O234" s="1"/>
      <c r="P234" s="1"/>
    </row>
    <row r="235" spans="14:16" x14ac:dyDescent="0.2">
      <c r="N235" s="1"/>
      <c r="O235" s="1"/>
      <c r="P235" s="1"/>
    </row>
    <row r="236" spans="14:16" x14ac:dyDescent="0.2">
      <c r="N236" s="1"/>
      <c r="O236" s="1"/>
      <c r="P236" s="1"/>
    </row>
    <row r="237" spans="14:16" x14ac:dyDescent="0.2">
      <c r="N237" s="1"/>
      <c r="O237" s="1"/>
      <c r="P237" s="1"/>
    </row>
    <row r="238" spans="14:16" x14ac:dyDescent="0.2">
      <c r="N238" s="1"/>
      <c r="O238" s="1"/>
      <c r="P238" s="1"/>
    </row>
    <row r="239" spans="14:16" x14ac:dyDescent="0.2">
      <c r="N239" s="1"/>
      <c r="O239" s="1"/>
      <c r="P239" s="1"/>
    </row>
    <row r="240" spans="14:16" x14ac:dyDescent="0.2">
      <c r="N240" s="1"/>
      <c r="O240" s="1"/>
      <c r="P240" s="1"/>
    </row>
    <row r="241" spans="14:16" x14ac:dyDescent="0.2">
      <c r="N241" s="1"/>
      <c r="O241" s="1"/>
      <c r="P241" s="1"/>
    </row>
    <row r="242" spans="14:16" x14ac:dyDescent="0.2">
      <c r="N242" s="1"/>
      <c r="O242" s="1"/>
      <c r="P242" s="1"/>
    </row>
    <row r="243" spans="14:16" x14ac:dyDescent="0.2">
      <c r="N243" s="1"/>
      <c r="O243" s="1"/>
      <c r="P243" s="1"/>
    </row>
    <row r="244" spans="14:16" x14ac:dyDescent="0.2">
      <c r="N244" s="1"/>
      <c r="O244" s="1"/>
      <c r="P244" s="1"/>
    </row>
    <row r="245" spans="14:16" x14ac:dyDescent="0.2">
      <c r="N245" s="1"/>
      <c r="O245" s="1"/>
      <c r="P245" s="1"/>
    </row>
    <row r="246" spans="14:16" x14ac:dyDescent="0.2">
      <c r="N246" s="1"/>
      <c r="O246" s="1"/>
      <c r="P246" s="1"/>
    </row>
    <row r="247" spans="14:16" x14ac:dyDescent="0.2">
      <c r="N247" s="1"/>
      <c r="O247" s="1"/>
      <c r="P247" s="1"/>
    </row>
    <row r="248" spans="14:16" x14ac:dyDescent="0.2">
      <c r="N248" s="1"/>
      <c r="O248" s="1"/>
      <c r="P248" s="1"/>
    </row>
    <row r="249" spans="14:16" x14ac:dyDescent="0.2">
      <c r="N249" s="1"/>
      <c r="O249" s="1"/>
      <c r="P249" s="1"/>
    </row>
    <row r="250" spans="14:16" x14ac:dyDescent="0.2">
      <c r="N250" s="1"/>
      <c r="O250" s="1"/>
      <c r="P250" s="1"/>
    </row>
    <row r="251" spans="14:16" x14ac:dyDescent="0.2">
      <c r="N251" s="1"/>
      <c r="O251" s="1"/>
      <c r="P251" s="1"/>
    </row>
    <row r="252" spans="14:16" x14ac:dyDescent="0.2">
      <c r="N252" s="1"/>
      <c r="O252" s="1"/>
      <c r="P252" s="1"/>
    </row>
    <row r="253" spans="14:16" x14ac:dyDescent="0.2">
      <c r="N253" s="1"/>
      <c r="O253" s="1"/>
      <c r="P253" s="1"/>
    </row>
    <row r="254" spans="14:16" x14ac:dyDescent="0.2">
      <c r="N254" s="1"/>
      <c r="O254" s="1"/>
      <c r="P254" s="1"/>
    </row>
    <row r="255" spans="14:16" x14ac:dyDescent="0.2">
      <c r="N255" s="1"/>
      <c r="O255" s="1"/>
      <c r="P255" s="1"/>
    </row>
    <row r="256" spans="14:16" x14ac:dyDescent="0.2">
      <c r="N256" s="1"/>
      <c r="O256" s="1"/>
      <c r="P256" s="1"/>
    </row>
    <row r="257" spans="14:16" x14ac:dyDescent="0.2">
      <c r="N257" s="1"/>
      <c r="O257" s="1"/>
      <c r="P257" s="1"/>
    </row>
    <row r="258" spans="14:16" x14ac:dyDescent="0.2">
      <c r="N258" s="1"/>
      <c r="O258" s="1"/>
      <c r="P258" s="1"/>
    </row>
    <row r="259" spans="14:16" x14ac:dyDescent="0.2">
      <c r="N259" s="1"/>
      <c r="O259" s="1"/>
      <c r="P259" s="1"/>
    </row>
    <row r="260" spans="14:16" x14ac:dyDescent="0.2">
      <c r="N260" s="1"/>
      <c r="O260" s="1"/>
      <c r="P260" s="1"/>
    </row>
    <row r="261" spans="14:16" x14ac:dyDescent="0.2">
      <c r="N261" s="1"/>
      <c r="O261" s="1"/>
      <c r="P261" s="1"/>
    </row>
    <row r="262" spans="14:16" x14ac:dyDescent="0.2">
      <c r="N262" s="1"/>
      <c r="O262" s="1"/>
      <c r="P262" s="1"/>
    </row>
    <row r="263" spans="14:16" x14ac:dyDescent="0.2">
      <c r="N263" s="1"/>
      <c r="O263" s="1"/>
      <c r="P263" s="1"/>
    </row>
    <row r="264" spans="14:16" x14ac:dyDescent="0.2">
      <c r="N264" s="1"/>
      <c r="O264" s="1"/>
      <c r="P264" s="1"/>
    </row>
    <row r="265" spans="14:16" x14ac:dyDescent="0.2">
      <c r="N265" s="1"/>
      <c r="O265" s="1"/>
      <c r="P265" s="1"/>
    </row>
    <row r="266" spans="14:16" x14ac:dyDescent="0.2">
      <c r="N266" s="1"/>
      <c r="O266" s="1"/>
      <c r="P266" s="1"/>
    </row>
    <row r="267" spans="14:16" x14ac:dyDescent="0.2">
      <c r="N267" s="1"/>
      <c r="O267" s="1"/>
      <c r="P267" s="1"/>
    </row>
    <row r="268" spans="14:16" x14ac:dyDescent="0.2">
      <c r="N268" s="1"/>
      <c r="O268" s="1"/>
      <c r="P268" s="1"/>
    </row>
    <row r="269" spans="14:16" x14ac:dyDescent="0.2">
      <c r="N269" s="1"/>
      <c r="O269" s="1"/>
      <c r="P269" s="1"/>
    </row>
    <row r="270" spans="14:16" x14ac:dyDescent="0.2">
      <c r="N270" s="1"/>
      <c r="O270" s="1"/>
      <c r="P270" s="1"/>
    </row>
    <row r="271" spans="14:16" x14ac:dyDescent="0.2">
      <c r="N271" s="1"/>
      <c r="O271" s="1"/>
      <c r="P271" s="1"/>
    </row>
    <row r="272" spans="14:16" x14ac:dyDescent="0.2">
      <c r="N272" s="1"/>
      <c r="O272" s="1"/>
      <c r="P272" s="1"/>
    </row>
    <row r="273" spans="14:16" x14ac:dyDescent="0.2">
      <c r="N273" s="1"/>
      <c r="O273" s="1"/>
      <c r="P273" s="1"/>
    </row>
    <row r="274" spans="14:16" x14ac:dyDescent="0.2">
      <c r="N274" s="1"/>
      <c r="O274" s="1"/>
      <c r="P274" s="1"/>
    </row>
    <row r="275" spans="14:16" x14ac:dyDescent="0.2">
      <c r="N275" s="1"/>
      <c r="O275" s="1"/>
      <c r="P275" s="1"/>
    </row>
    <row r="276" spans="14:16" x14ac:dyDescent="0.2">
      <c r="N276" s="1"/>
      <c r="O276" s="1"/>
      <c r="P276" s="1"/>
    </row>
    <row r="277" spans="14:16" x14ac:dyDescent="0.2">
      <c r="N277" s="1"/>
      <c r="O277" s="1"/>
      <c r="P277" s="1"/>
    </row>
    <row r="278" spans="14:16" x14ac:dyDescent="0.2">
      <c r="N278" s="1"/>
      <c r="O278" s="1"/>
      <c r="P278" s="1"/>
    </row>
    <row r="279" spans="14:16" x14ac:dyDescent="0.2">
      <c r="N279" s="1"/>
      <c r="O279" s="1"/>
      <c r="P279" s="1"/>
    </row>
    <row r="280" spans="14:16" x14ac:dyDescent="0.2">
      <c r="N280" s="1"/>
      <c r="O280" s="1"/>
      <c r="P280" s="1"/>
    </row>
    <row r="281" spans="14:16" x14ac:dyDescent="0.2">
      <c r="N281" s="1"/>
      <c r="O281" s="1"/>
      <c r="P281" s="1"/>
    </row>
    <row r="282" spans="14:16" x14ac:dyDescent="0.2">
      <c r="N282" s="1"/>
      <c r="O282" s="1"/>
      <c r="P282" s="1"/>
    </row>
    <row r="283" spans="14:16" x14ac:dyDescent="0.2">
      <c r="N283" s="1"/>
      <c r="O283" s="1"/>
      <c r="P283" s="1"/>
    </row>
    <row r="284" spans="14:16" x14ac:dyDescent="0.2">
      <c r="N284" s="1"/>
      <c r="O284" s="1"/>
      <c r="P284" s="1"/>
    </row>
    <row r="285" spans="14:16" x14ac:dyDescent="0.2">
      <c r="N285" s="1"/>
      <c r="O285" s="1"/>
      <c r="P285" s="1"/>
    </row>
    <row r="286" spans="14:16" x14ac:dyDescent="0.2">
      <c r="N286" s="1"/>
      <c r="O286" s="1"/>
      <c r="P286" s="1"/>
    </row>
    <row r="287" spans="14:16" x14ac:dyDescent="0.2">
      <c r="N287" s="1"/>
      <c r="O287" s="1"/>
      <c r="P287" s="1"/>
    </row>
    <row r="288" spans="14:16" x14ac:dyDescent="0.2">
      <c r="N288" s="1"/>
      <c r="O288" s="1"/>
      <c r="P288" s="1"/>
    </row>
    <row r="289" spans="14:16" x14ac:dyDescent="0.2">
      <c r="N289" s="1"/>
      <c r="O289" s="1"/>
      <c r="P289" s="1"/>
    </row>
    <row r="290" spans="14:16" x14ac:dyDescent="0.2">
      <c r="N290" s="1"/>
      <c r="O290" s="1"/>
      <c r="P290" s="1"/>
    </row>
    <row r="291" spans="14:16" x14ac:dyDescent="0.2">
      <c r="N291" s="1"/>
      <c r="O291" s="1"/>
      <c r="P291" s="1"/>
    </row>
    <row r="292" spans="14:16" x14ac:dyDescent="0.2">
      <c r="N292" s="1"/>
      <c r="O292" s="1"/>
      <c r="P292" s="1"/>
    </row>
    <row r="293" spans="14:16" x14ac:dyDescent="0.2">
      <c r="N293" s="1"/>
      <c r="O293" s="1"/>
      <c r="P293" s="1"/>
    </row>
    <row r="294" spans="14:16" x14ac:dyDescent="0.2">
      <c r="N294" s="1"/>
      <c r="O294" s="1"/>
      <c r="P294" s="1"/>
    </row>
    <row r="295" spans="14:16" x14ac:dyDescent="0.2">
      <c r="N295" s="1"/>
      <c r="O295" s="1"/>
      <c r="P295" s="1"/>
    </row>
    <row r="296" spans="14:16" x14ac:dyDescent="0.2">
      <c r="N296" s="1"/>
      <c r="O296" s="1"/>
      <c r="P296" s="1"/>
    </row>
    <row r="297" spans="14:16" x14ac:dyDescent="0.2">
      <c r="N297" s="1"/>
      <c r="O297" s="1"/>
      <c r="P297" s="1"/>
    </row>
    <row r="298" spans="14:16" x14ac:dyDescent="0.2">
      <c r="N298" s="1"/>
      <c r="O298" s="1"/>
      <c r="P298" s="1"/>
    </row>
    <row r="299" spans="14:16" x14ac:dyDescent="0.2">
      <c r="N299" s="1"/>
      <c r="O299" s="1"/>
      <c r="P299" s="1"/>
    </row>
    <row r="300" spans="14:16" x14ac:dyDescent="0.2">
      <c r="N300" s="1"/>
      <c r="O300" s="1"/>
      <c r="P300" s="1"/>
    </row>
    <row r="301" spans="14:16" x14ac:dyDescent="0.2">
      <c r="N301" s="1"/>
      <c r="O301" s="1"/>
      <c r="P301" s="1"/>
    </row>
    <row r="302" spans="14:16" x14ac:dyDescent="0.2">
      <c r="N302" s="1"/>
      <c r="O302" s="1"/>
      <c r="P302" s="1"/>
    </row>
    <row r="303" spans="14:16" x14ac:dyDescent="0.2">
      <c r="N303" s="1"/>
      <c r="O303" s="1"/>
      <c r="P303" s="1"/>
    </row>
    <row r="304" spans="14:16" x14ac:dyDescent="0.2">
      <c r="N304" s="1"/>
      <c r="O304" s="1"/>
      <c r="P304" s="1"/>
    </row>
    <row r="305" spans="14:16" x14ac:dyDescent="0.2">
      <c r="N305" s="1"/>
      <c r="O305" s="1"/>
      <c r="P305" s="1"/>
    </row>
    <row r="306" spans="14:16" x14ac:dyDescent="0.2">
      <c r="N306" s="1"/>
      <c r="O306" s="1"/>
      <c r="P306" s="1"/>
    </row>
    <row r="307" spans="14:16" x14ac:dyDescent="0.2">
      <c r="N307" s="1"/>
      <c r="O307" s="1"/>
      <c r="P307" s="1"/>
    </row>
    <row r="308" spans="14:16" x14ac:dyDescent="0.2">
      <c r="N308" s="1"/>
      <c r="O308" s="1"/>
      <c r="P308" s="1"/>
    </row>
    <row r="309" spans="14:16" x14ac:dyDescent="0.2">
      <c r="N309" s="1"/>
      <c r="O309" s="1"/>
      <c r="P309" s="1"/>
    </row>
    <row r="310" spans="14:16" x14ac:dyDescent="0.2">
      <c r="N310" s="1"/>
      <c r="O310" s="1"/>
      <c r="P310" s="1"/>
    </row>
    <row r="311" spans="14:16" x14ac:dyDescent="0.2">
      <c r="N311" s="1"/>
      <c r="O311" s="1"/>
      <c r="P311" s="1"/>
    </row>
    <row r="312" spans="14:16" x14ac:dyDescent="0.2">
      <c r="N312" s="1"/>
      <c r="O312" s="1"/>
      <c r="P312" s="1"/>
    </row>
    <row r="313" spans="14:16" x14ac:dyDescent="0.2">
      <c r="N313" s="1"/>
      <c r="O313" s="1"/>
      <c r="P313" s="1"/>
    </row>
    <row r="314" spans="14:16" x14ac:dyDescent="0.2">
      <c r="N314" s="1"/>
      <c r="O314" s="1"/>
      <c r="P314" s="1"/>
    </row>
    <row r="315" spans="14:16" x14ac:dyDescent="0.2">
      <c r="N315" s="1"/>
      <c r="O315" s="1"/>
      <c r="P315" s="1"/>
    </row>
    <row r="316" spans="14:16" x14ac:dyDescent="0.2">
      <c r="N316" s="1"/>
      <c r="O316" s="1"/>
      <c r="P316" s="1"/>
    </row>
    <row r="317" spans="14:16" x14ac:dyDescent="0.2">
      <c r="N317" s="1"/>
      <c r="O317" s="1"/>
      <c r="P317" s="1"/>
    </row>
    <row r="318" spans="14:16" x14ac:dyDescent="0.2">
      <c r="N318" s="1"/>
      <c r="O318" s="1"/>
      <c r="P318" s="1"/>
    </row>
    <row r="319" spans="14:16" x14ac:dyDescent="0.2">
      <c r="N319" s="1"/>
      <c r="O319" s="1"/>
      <c r="P319" s="1"/>
    </row>
    <row r="320" spans="14:16" x14ac:dyDescent="0.2">
      <c r="N320" s="1"/>
      <c r="O320" s="1"/>
      <c r="P320" s="1"/>
    </row>
    <row r="321" spans="14:16" x14ac:dyDescent="0.2">
      <c r="N321" s="1"/>
      <c r="O321" s="1"/>
      <c r="P321" s="1"/>
    </row>
    <row r="322" spans="14:16" x14ac:dyDescent="0.2">
      <c r="N322" s="1"/>
      <c r="O322" s="1"/>
      <c r="P322" s="1"/>
    </row>
    <row r="323" spans="14:16" x14ac:dyDescent="0.2">
      <c r="N323" s="1"/>
      <c r="O323" s="1"/>
      <c r="P323" s="1"/>
    </row>
    <row r="324" spans="14:16" x14ac:dyDescent="0.2">
      <c r="N324" s="1"/>
      <c r="O324" s="1"/>
      <c r="P324" s="1"/>
    </row>
    <row r="325" spans="14:16" x14ac:dyDescent="0.2">
      <c r="N325" s="1"/>
      <c r="O325" s="1"/>
      <c r="P325" s="1"/>
    </row>
    <row r="326" spans="14:16" x14ac:dyDescent="0.2">
      <c r="N326" s="1"/>
      <c r="O326" s="1"/>
      <c r="P326" s="1"/>
    </row>
    <row r="327" spans="14:16" x14ac:dyDescent="0.2">
      <c r="N327" s="1"/>
      <c r="O327" s="1"/>
      <c r="P327" s="1"/>
    </row>
    <row r="328" spans="14:16" x14ac:dyDescent="0.2">
      <c r="N328" s="1"/>
      <c r="O328" s="1"/>
      <c r="P328" s="1"/>
    </row>
    <row r="329" spans="14:16" x14ac:dyDescent="0.2">
      <c r="N329" s="1"/>
      <c r="O329" s="1"/>
      <c r="P329" s="1"/>
    </row>
    <row r="330" spans="14:16" x14ac:dyDescent="0.2">
      <c r="N330" s="1"/>
      <c r="O330" s="1"/>
      <c r="P330" s="1"/>
    </row>
    <row r="331" spans="14:16" x14ac:dyDescent="0.2">
      <c r="N331" s="1"/>
      <c r="O331" s="1"/>
      <c r="P331" s="1"/>
    </row>
    <row r="332" spans="14:16" x14ac:dyDescent="0.2">
      <c r="N332" s="1"/>
      <c r="O332" s="1"/>
      <c r="P332" s="1"/>
    </row>
    <row r="333" spans="14:16" x14ac:dyDescent="0.2">
      <c r="N333" s="1"/>
      <c r="O333" s="1"/>
      <c r="P333" s="1"/>
    </row>
    <row r="334" spans="14:16" x14ac:dyDescent="0.2">
      <c r="N334" s="1"/>
      <c r="O334" s="1"/>
      <c r="P334" s="1"/>
    </row>
    <row r="335" spans="14:16" x14ac:dyDescent="0.2">
      <c r="N335" s="1"/>
      <c r="O335" s="1"/>
      <c r="P335" s="1"/>
    </row>
    <row r="336" spans="14:16" x14ac:dyDescent="0.2">
      <c r="N336" s="1"/>
      <c r="O336" s="1"/>
      <c r="P336" s="1"/>
    </row>
    <row r="337" spans="14:16" x14ac:dyDescent="0.2">
      <c r="N337" s="1"/>
      <c r="O337" s="1"/>
      <c r="P337" s="1"/>
    </row>
    <row r="338" spans="14:16" x14ac:dyDescent="0.2">
      <c r="N338" s="1"/>
      <c r="O338" s="1"/>
      <c r="P338" s="1"/>
    </row>
    <row r="339" spans="14:16" x14ac:dyDescent="0.2">
      <c r="N339" s="1"/>
      <c r="O339" s="1"/>
      <c r="P339" s="1"/>
    </row>
    <row r="340" spans="14:16" x14ac:dyDescent="0.2">
      <c r="N340" s="1"/>
      <c r="O340" s="1"/>
      <c r="P340" s="1"/>
    </row>
    <row r="341" spans="14:16" x14ac:dyDescent="0.2">
      <c r="N341" s="1"/>
      <c r="O341" s="1"/>
      <c r="P341" s="1"/>
    </row>
    <row r="342" spans="14:16" x14ac:dyDescent="0.2">
      <c r="N342" s="1"/>
      <c r="O342" s="1"/>
      <c r="P342" s="1"/>
    </row>
    <row r="343" spans="14:16" x14ac:dyDescent="0.2">
      <c r="N343" s="1"/>
      <c r="O343" s="1"/>
      <c r="P343" s="1"/>
    </row>
    <row r="344" spans="14:16" x14ac:dyDescent="0.2">
      <c r="N344" s="1"/>
      <c r="O344" s="1"/>
      <c r="P344" s="1"/>
    </row>
    <row r="345" spans="14:16" x14ac:dyDescent="0.2">
      <c r="N345" s="1"/>
      <c r="O345" s="1"/>
      <c r="P345" s="1"/>
    </row>
    <row r="346" spans="14:16" x14ac:dyDescent="0.2">
      <c r="N346" s="1"/>
      <c r="O346" s="1"/>
      <c r="P346" s="1"/>
    </row>
    <row r="347" spans="14:16" x14ac:dyDescent="0.2">
      <c r="N347" s="1"/>
      <c r="O347" s="1"/>
      <c r="P347" s="1"/>
    </row>
    <row r="348" spans="14:16" x14ac:dyDescent="0.2">
      <c r="N348" s="1"/>
      <c r="O348" s="1"/>
      <c r="P348" s="1"/>
    </row>
    <row r="349" spans="14:16" x14ac:dyDescent="0.2">
      <c r="N349" s="1"/>
      <c r="O349" s="1"/>
      <c r="P349" s="1"/>
    </row>
    <row r="350" spans="14:16" x14ac:dyDescent="0.2">
      <c r="N350" s="1"/>
      <c r="O350" s="1"/>
      <c r="P350" s="1"/>
    </row>
    <row r="351" spans="14:16" x14ac:dyDescent="0.2">
      <c r="N351" s="1"/>
      <c r="O351" s="1"/>
      <c r="P351" s="1"/>
    </row>
    <row r="352" spans="14:16" x14ac:dyDescent="0.2">
      <c r="N352" s="1"/>
      <c r="O352" s="1"/>
      <c r="P352" s="1"/>
    </row>
    <row r="353" spans="14:16" x14ac:dyDescent="0.2">
      <c r="N353" s="1"/>
      <c r="O353" s="1"/>
      <c r="P353" s="1"/>
    </row>
    <row r="354" spans="14:16" x14ac:dyDescent="0.2">
      <c r="N354" s="1"/>
      <c r="O354" s="1"/>
      <c r="P354" s="1"/>
    </row>
    <row r="355" spans="14:16" x14ac:dyDescent="0.2">
      <c r="N355" s="1"/>
      <c r="O355" s="1"/>
      <c r="P355" s="1"/>
    </row>
    <row r="356" spans="14:16" x14ac:dyDescent="0.2">
      <c r="N356" s="1"/>
      <c r="O356" s="1"/>
      <c r="P356" s="1"/>
    </row>
    <row r="357" spans="14:16" x14ac:dyDescent="0.2">
      <c r="N357" s="1"/>
      <c r="O357" s="1"/>
      <c r="P357" s="1"/>
    </row>
    <row r="358" spans="14:16" x14ac:dyDescent="0.2">
      <c r="N358" s="1"/>
      <c r="O358" s="1"/>
      <c r="P358" s="1"/>
    </row>
    <row r="359" spans="14:16" x14ac:dyDescent="0.2">
      <c r="N359" s="1"/>
      <c r="O359" s="1"/>
      <c r="P359" s="1"/>
    </row>
    <row r="360" spans="14:16" x14ac:dyDescent="0.2">
      <c r="N360" s="1"/>
      <c r="O360" s="1"/>
      <c r="P360" s="1"/>
    </row>
    <row r="361" spans="14:16" x14ac:dyDescent="0.2">
      <c r="N361" s="1"/>
      <c r="O361" s="1"/>
      <c r="P361" s="1"/>
    </row>
    <row r="362" spans="14:16" x14ac:dyDescent="0.2">
      <c r="N362" s="1"/>
      <c r="O362" s="1"/>
      <c r="P362" s="1"/>
    </row>
    <row r="363" spans="14:16" x14ac:dyDescent="0.2">
      <c r="N363" s="1"/>
      <c r="O363" s="1"/>
      <c r="P363" s="1"/>
    </row>
    <row r="364" spans="14:16" x14ac:dyDescent="0.2">
      <c r="N364" s="1"/>
      <c r="O364" s="1"/>
      <c r="P364" s="1"/>
    </row>
    <row r="365" spans="14:16" x14ac:dyDescent="0.2">
      <c r="N365" s="1"/>
      <c r="O365" s="1"/>
      <c r="P365" s="1"/>
    </row>
    <row r="366" spans="14:16" x14ac:dyDescent="0.2">
      <c r="N366" s="1"/>
      <c r="O366" s="1"/>
      <c r="P366" s="1"/>
    </row>
    <row r="367" spans="14:16" x14ac:dyDescent="0.2">
      <c r="N367" s="1"/>
      <c r="O367" s="1"/>
      <c r="P367" s="1"/>
    </row>
    <row r="368" spans="14:16" x14ac:dyDescent="0.2">
      <c r="N368" s="1"/>
      <c r="O368" s="1"/>
      <c r="P368" s="1"/>
    </row>
    <row r="369" spans="13:16" x14ac:dyDescent="0.2">
      <c r="N369" s="1"/>
      <c r="O369" s="1"/>
      <c r="P369" s="1"/>
    </row>
    <row r="370" spans="13:16" x14ac:dyDescent="0.2">
      <c r="N370" s="1"/>
      <c r="O370" s="1"/>
      <c r="P370" s="1"/>
    </row>
    <row r="371" spans="13:16" x14ac:dyDescent="0.2">
      <c r="N371" s="1"/>
      <c r="O371" s="1"/>
      <c r="P371" s="1"/>
    </row>
    <row r="372" spans="13:16" x14ac:dyDescent="0.2">
      <c r="N372" s="1"/>
      <c r="O372" s="1"/>
      <c r="P372" s="1"/>
    </row>
    <row r="373" spans="13:16" x14ac:dyDescent="0.2">
      <c r="N373" s="1"/>
      <c r="O373" s="1"/>
      <c r="P373" s="1"/>
    </row>
    <row r="374" spans="13:16" x14ac:dyDescent="0.2">
      <c r="N374" s="1"/>
      <c r="O374" s="1"/>
      <c r="P374" s="1"/>
    </row>
    <row r="375" spans="13:16" x14ac:dyDescent="0.2">
      <c r="N375" s="1"/>
      <c r="O375" s="1"/>
      <c r="P375" s="1"/>
    </row>
    <row r="376" spans="13:16" x14ac:dyDescent="0.2">
      <c r="N376" s="1"/>
      <c r="O376" s="1"/>
      <c r="P376" s="1"/>
    </row>
    <row r="377" spans="13:16" x14ac:dyDescent="0.2">
      <c r="N377" s="1"/>
      <c r="O377" s="1"/>
      <c r="P377" s="1"/>
    </row>
    <row r="378" spans="13:16" x14ac:dyDescent="0.2">
      <c r="N378" s="1"/>
      <c r="O378" s="1"/>
      <c r="P378" s="1"/>
    </row>
    <row r="379" spans="13:16" x14ac:dyDescent="0.2">
      <c r="N379" s="1"/>
      <c r="O379" s="1"/>
      <c r="P379" s="1"/>
    </row>
    <row r="380" spans="13:16" x14ac:dyDescent="0.2">
      <c r="N380" s="1"/>
      <c r="O380" s="1"/>
      <c r="P380" s="1"/>
    </row>
    <row r="381" spans="13:16" x14ac:dyDescent="0.2">
      <c r="M381" s="1"/>
      <c r="N381" s="1"/>
      <c r="O381" s="1"/>
      <c r="P381" s="1"/>
    </row>
    <row r="382" spans="13:16" x14ac:dyDescent="0.2">
      <c r="M382" s="1"/>
      <c r="N382" s="1"/>
      <c r="O382" s="1"/>
      <c r="P382" s="1"/>
    </row>
    <row r="383" spans="13:16" x14ac:dyDescent="0.2">
      <c r="M383" s="1"/>
      <c r="N383" s="1"/>
      <c r="O383" s="1"/>
      <c r="P383" s="1"/>
    </row>
    <row r="384" spans="13:16" x14ac:dyDescent="0.2">
      <c r="M384" s="1"/>
      <c r="N384" s="1"/>
      <c r="O384" s="1"/>
      <c r="P384" s="1"/>
    </row>
    <row r="385" spans="13:16" x14ac:dyDescent="0.2">
      <c r="M385" s="1"/>
      <c r="N385" s="1"/>
      <c r="O385" s="1"/>
      <c r="P385" s="1"/>
    </row>
    <row r="386" spans="13:16" x14ac:dyDescent="0.2">
      <c r="M386" s="1"/>
      <c r="N386" s="1"/>
      <c r="O386" s="1"/>
      <c r="P386" s="1"/>
    </row>
    <row r="387" spans="13:16" x14ac:dyDescent="0.2">
      <c r="M387" s="1"/>
      <c r="N387" s="1"/>
      <c r="O387" s="1"/>
      <c r="P387" s="1"/>
    </row>
    <row r="388" spans="13:16" x14ac:dyDescent="0.2">
      <c r="M388" s="1"/>
      <c r="N388" s="1"/>
      <c r="O388" s="1"/>
      <c r="P388" s="1"/>
    </row>
    <row r="389" spans="13:16" x14ac:dyDescent="0.2">
      <c r="M389" s="1"/>
      <c r="N389" s="1"/>
      <c r="O389" s="1"/>
      <c r="P389" s="1"/>
    </row>
    <row r="390" spans="13:16" x14ac:dyDescent="0.2">
      <c r="M390" s="1"/>
      <c r="N390" s="1"/>
      <c r="O390" s="1"/>
      <c r="P390" s="1"/>
    </row>
    <row r="391" spans="13:16" x14ac:dyDescent="0.2">
      <c r="M391" s="1"/>
      <c r="N391" s="1"/>
      <c r="O391" s="1"/>
      <c r="P391" s="1"/>
    </row>
    <row r="392" spans="13:16" x14ac:dyDescent="0.2">
      <c r="M392" s="1"/>
      <c r="N392" s="1"/>
      <c r="O392" s="1"/>
      <c r="P392" s="1"/>
    </row>
    <row r="393" spans="13:16" x14ac:dyDescent="0.2">
      <c r="M393" s="1"/>
      <c r="N393" s="1"/>
      <c r="O393" s="1"/>
      <c r="P393" s="1"/>
    </row>
    <row r="394" spans="13:16" x14ac:dyDescent="0.2">
      <c r="M394" s="1"/>
      <c r="N394" s="1"/>
      <c r="O394" s="1"/>
      <c r="P394" s="1"/>
    </row>
    <row r="395" spans="13:16" x14ac:dyDescent="0.2">
      <c r="M395" s="1"/>
      <c r="N395" s="1"/>
      <c r="O395" s="1"/>
      <c r="P395" s="1"/>
    </row>
    <row r="396" spans="13:16" x14ac:dyDescent="0.2">
      <c r="M396" s="1"/>
      <c r="N396" s="1"/>
      <c r="O396" s="1"/>
      <c r="P396" s="1"/>
    </row>
    <row r="397" spans="13:16" x14ac:dyDescent="0.2">
      <c r="M397" s="1"/>
      <c r="N397" s="1"/>
      <c r="O397" s="1"/>
      <c r="P397" s="1"/>
    </row>
    <row r="398" spans="13:16" x14ac:dyDescent="0.2">
      <c r="M398" s="1"/>
      <c r="N398" s="1"/>
      <c r="O398" s="1"/>
      <c r="P398" s="1"/>
    </row>
    <row r="399" spans="13:16" x14ac:dyDescent="0.2">
      <c r="M399" s="1"/>
      <c r="N399" s="1"/>
      <c r="O399" s="1"/>
      <c r="P399" s="1"/>
    </row>
    <row r="400" spans="13:16" x14ac:dyDescent="0.2">
      <c r="M400" s="1"/>
      <c r="N400" s="1"/>
      <c r="O400" s="1"/>
      <c r="P400" s="1"/>
    </row>
    <row r="401" spans="13:16" x14ac:dyDescent="0.2">
      <c r="M401" s="1"/>
      <c r="N401" s="1"/>
      <c r="O401" s="1"/>
      <c r="P401" s="1"/>
    </row>
    <row r="402" spans="13:16" x14ac:dyDescent="0.2">
      <c r="M402" s="1"/>
      <c r="N402" s="1"/>
      <c r="O402" s="1"/>
      <c r="P402" s="1"/>
    </row>
    <row r="403" spans="13:16" x14ac:dyDescent="0.2">
      <c r="M403" s="1"/>
      <c r="N403" s="1"/>
      <c r="O403" s="1"/>
      <c r="P403" s="1"/>
    </row>
    <row r="404" spans="13:16" x14ac:dyDescent="0.2">
      <c r="M404" s="1"/>
      <c r="N404" s="1"/>
      <c r="O404" s="1"/>
      <c r="P404" s="1"/>
    </row>
    <row r="405" spans="13:16" x14ac:dyDescent="0.2">
      <c r="M405" s="1"/>
      <c r="N405" s="1"/>
      <c r="O405" s="1"/>
      <c r="P405" s="1"/>
    </row>
    <row r="406" spans="13:16" x14ac:dyDescent="0.2">
      <c r="M406" s="1"/>
      <c r="N406" s="1"/>
      <c r="O406" s="1"/>
      <c r="P406" s="1"/>
    </row>
    <row r="407" spans="13:16" x14ac:dyDescent="0.2">
      <c r="M407" s="1"/>
      <c r="N407" s="1"/>
      <c r="O407" s="1"/>
      <c r="P407" s="1"/>
    </row>
    <row r="408" spans="13:16" x14ac:dyDescent="0.2">
      <c r="M408" s="1"/>
      <c r="N408" s="1"/>
      <c r="O408" s="1"/>
      <c r="P408" s="1"/>
    </row>
    <row r="409" spans="13:16" x14ac:dyDescent="0.2">
      <c r="M409" s="1"/>
      <c r="N409" s="1"/>
      <c r="O409" s="1"/>
      <c r="P409" s="1"/>
    </row>
    <row r="410" spans="13:16" x14ac:dyDescent="0.2">
      <c r="M410" s="1"/>
      <c r="N410" s="1"/>
      <c r="O410" s="1"/>
      <c r="P410" s="1"/>
    </row>
    <row r="411" spans="13:16" x14ac:dyDescent="0.2">
      <c r="M411" s="1"/>
      <c r="N411" s="1"/>
      <c r="O411" s="1"/>
      <c r="P411" s="1"/>
    </row>
    <row r="412" spans="13:16" x14ac:dyDescent="0.2">
      <c r="M412" s="1"/>
      <c r="N412" s="1"/>
      <c r="O412" s="1"/>
      <c r="P412" s="1"/>
    </row>
    <row r="413" spans="13:16" x14ac:dyDescent="0.2">
      <c r="M413" s="1"/>
      <c r="N413" s="1"/>
      <c r="O413" s="1"/>
      <c r="P413" s="1"/>
    </row>
    <row r="414" spans="13:16" x14ac:dyDescent="0.2">
      <c r="M414" s="1"/>
      <c r="N414" s="1"/>
      <c r="O414" s="1"/>
      <c r="P414" s="1"/>
    </row>
    <row r="415" spans="13:16" x14ac:dyDescent="0.2">
      <c r="M415" s="1"/>
      <c r="N415" s="1"/>
      <c r="O415" s="1"/>
      <c r="P415" s="1"/>
    </row>
    <row r="416" spans="13:16" x14ac:dyDescent="0.2">
      <c r="M416" s="1"/>
      <c r="N416" s="1"/>
      <c r="O416" s="1"/>
      <c r="P416" s="1"/>
    </row>
    <row r="417" spans="13:16" x14ac:dyDescent="0.2">
      <c r="M417" s="1"/>
      <c r="N417" s="1"/>
      <c r="O417" s="1"/>
      <c r="P417" s="1"/>
    </row>
    <row r="418" spans="13:16" x14ac:dyDescent="0.2">
      <c r="M418" s="1"/>
      <c r="N418" s="1"/>
      <c r="O418" s="1"/>
      <c r="P418" s="1"/>
    </row>
    <row r="419" spans="13:16" x14ac:dyDescent="0.2">
      <c r="M419" s="1"/>
      <c r="N419" s="1"/>
      <c r="O419" s="1"/>
      <c r="P419" s="1"/>
    </row>
    <row r="420" spans="13:16" x14ac:dyDescent="0.2">
      <c r="M420" s="1"/>
      <c r="N420" s="1"/>
      <c r="O420" s="1"/>
      <c r="P420" s="1"/>
    </row>
    <row r="421" spans="13:16" x14ac:dyDescent="0.2">
      <c r="M421" s="1"/>
      <c r="N421" s="1"/>
      <c r="O421" s="1"/>
      <c r="P421" s="1"/>
    </row>
    <row r="422" spans="13:16" x14ac:dyDescent="0.2">
      <c r="M422" s="1"/>
      <c r="N422" s="1"/>
      <c r="O422" s="1"/>
      <c r="P422" s="1"/>
    </row>
    <row r="423" spans="13:16" x14ac:dyDescent="0.2">
      <c r="M423" s="1"/>
      <c r="N423" s="1"/>
      <c r="O423" s="1"/>
      <c r="P423" s="1"/>
    </row>
    <row r="424" spans="13:16" x14ac:dyDescent="0.2">
      <c r="M424" s="1"/>
      <c r="N424" s="1"/>
      <c r="O424" s="1"/>
      <c r="P424" s="1"/>
    </row>
    <row r="425" spans="13:16" x14ac:dyDescent="0.2">
      <c r="M425" s="1"/>
      <c r="N425" s="1"/>
      <c r="O425" s="1"/>
      <c r="P425" s="1"/>
    </row>
    <row r="426" spans="13:16" x14ac:dyDescent="0.2">
      <c r="M426" s="1"/>
      <c r="N426" s="1"/>
      <c r="O426" s="1"/>
      <c r="P426" s="1"/>
    </row>
    <row r="427" spans="13:16" x14ac:dyDescent="0.2">
      <c r="M427" s="1"/>
      <c r="N427" s="1"/>
      <c r="O427" s="1"/>
      <c r="P427" s="1"/>
    </row>
    <row r="428" spans="13:16" x14ac:dyDescent="0.2">
      <c r="M428" s="1"/>
      <c r="N428" s="1"/>
      <c r="O428" s="1"/>
      <c r="P428" s="1"/>
    </row>
    <row r="429" spans="13:16" x14ac:dyDescent="0.2">
      <c r="M429" s="1"/>
      <c r="N429" s="1"/>
      <c r="O429" s="1"/>
      <c r="P429" s="1"/>
    </row>
    <row r="430" spans="13:16" x14ac:dyDescent="0.2">
      <c r="M430" s="1"/>
      <c r="N430" s="1"/>
      <c r="O430" s="1"/>
      <c r="P430" s="1"/>
    </row>
    <row r="431" spans="13:16" x14ac:dyDescent="0.2">
      <c r="M431" s="1"/>
      <c r="N431" s="1"/>
      <c r="O431" s="1"/>
      <c r="P431" s="1"/>
    </row>
    <row r="432" spans="13:16" x14ac:dyDescent="0.2">
      <c r="M432" s="1"/>
      <c r="N432" s="1"/>
      <c r="O432" s="1"/>
      <c r="P432" s="1"/>
    </row>
    <row r="433" spans="13:16" x14ac:dyDescent="0.2">
      <c r="M433" s="1"/>
      <c r="N433" s="1"/>
      <c r="O433" s="1"/>
      <c r="P433" s="1"/>
    </row>
    <row r="434" spans="13:16" x14ac:dyDescent="0.2">
      <c r="M434" s="1"/>
      <c r="N434" s="1"/>
      <c r="O434" s="1"/>
      <c r="P434" s="1"/>
    </row>
    <row r="435" spans="13:16" x14ac:dyDescent="0.2">
      <c r="M435" s="1"/>
      <c r="N435" s="1"/>
      <c r="O435" s="1"/>
      <c r="P435" s="1"/>
    </row>
    <row r="436" spans="13:16" x14ac:dyDescent="0.2">
      <c r="M436" s="1"/>
      <c r="N436" s="1"/>
      <c r="O436" s="1"/>
      <c r="P436" s="1"/>
    </row>
    <row r="437" spans="13:16" x14ac:dyDescent="0.2">
      <c r="M437" s="1"/>
      <c r="N437" s="1"/>
      <c r="O437" s="1"/>
      <c r="P437" s="1"/>
    </row>
    <row r="438" spans="13:16" x14ac:dyDescent="0.2">
      <c r="M438" s="1"/>
      <c r="N438" s="1"/>
      <c r="O438" s="1"/>
      <c r="P438" s="1"/>
    </row>
    <row r="439" spans="13:16" x14ac:dyDescent="0.2">
      <c r="M439" s="1"/>
      <c r="N439" s="1"/>
      <c r="O439" s="1"/>
      <c r="P439" s="1"/>
    </row>
    <row r="440" spans="13:16" x14ac:dyDescent="0.2">
      <c r="M440" s="1"/>
      <c r="N440" s="1"/>
      <c r="O440" s="1"/>
      <c r="P440" s="1"/>
    </row>
    <row r="441" spans="13:16" x14ac:dyDescent="0.2">
      <c r="M441" s="1"/>
      <c r="N441" s="1"/>
      <c r="O441" s="1"/>
      <c r="P441" s="1"/>
    </row>
    <row r="442" spans="13:16" x14ac:dyDescent="0.2">
      <c r="M442" s="1"/>
      <c r="N442" s="1"/>
      <c r="O442" s="1"/>
      <c r="P442" s="1"/>
    </row>
    <row r="443" spans="13:16" x14ac:dyDescent="0.2">
      <c r="M443" s="1"/>
      <c r="N443" s="1"/>
      <c r="O443" s="1"/>
      <c r="P443" s="1"/>
    </row>
    <row r="444" spans="13:16" x14ac:dyDescent="0.2">
      <c r="M444" s="1"/>
      <c r="N444" s="1"/>
      <c r="O444" s="1"/>
      <c r="P444" s="1"/>
    </row>
    <row r="445" spans="13:16" x14ac:dyDescent="0.2">
      <c r="M445" s="1"/>
      <c r="N445" s="1"/>
      <c r="O445" s="1"/>
      <c r="P445" s="1"/>
    </row>
    <row r="446" spans="13:16" x14ac:dyDescent="0.2">
      <c r="M446" s="1"/>
      <c r="N446" s="1"/>
      <c r="O446" s="1"/>
      <c r="P446" s="1"/>
    </row>
    <row r="447" spans="13:16" x14ac:dyDescent="0.2">
      <c r="M447" s="1"/>
      <c r="N447" s="1"/>
      <c r="O447" s="1"/>
      <c r="P447" s="1"/>
    </row>
    <row r="448" spans="13:16" x14ac:dyDescent="0.2">
      <c r="M448" s="1"/>
      <c r="N448" s="1"/>
      <c r="O448" s="1"/>
      <c r="P448" s="1"/>
    </row>
    <row r="449" spans="13:16" x14ac:dyDescent="0.2">
      <c r="M449" s="1"/>
      <c r="N449" s="1"/>
      <c r="O449" s="1"/>
      <c r="P449" s="1"/>
    </row>
    <row r="450" spans="13:16" x14ac:dyDescent="0.2">
      <c r="M450" s="1"/>
      <c r="N450" s="1"/>
      <c r="O450" s="1"/>
      <c r="P450" s="1"/>
    </row>
    <row r="451" spans="13:16" x14ac:dyDescent="0.2">
      <c r="M451" s="1"/>
      <c r="N451" s="1"/>
      <c r="O451" s="1"/>
      <c r="P451" s="1"/>
    </row>
    <row r="452" spans="13:16" x14ac:dyDescent="0.2">
      <c r="M452" s="1"/>
      <c r="N452" s="1"/>
      <c r="O452" s="1"/>
      <c r="P452" s="1"/>
    </row>
    <row r="453" spans="13:16" x14ac:dyDescent="0.2">
      <c r="M453" s="1"/>
      <c r="N453" s="1"/>
      <c r="O453" s="1"/>
      <c r="P453" s="1"/>
    </row>
    <row r="454" spans="13:16" x14ac:dyDescent="0.2">
      <c r="M454" s="1"/>
      <c r="N454" s="1"/>
      <c r="O454" s="1"/>
      <c r="P454" s="1"/>
    </row>
    <row r="455" spans="13:16" x14ac:dyDescent="0.2">
      <c r="M455" s="1"/>
      <c r="N455" s="1"/>
      <c r="O455" s="1"/>
      <c r="P455" s="1"/>
    </row>
    <row r="456" spans="13:16" x14ac:dyDescent="0.2">
      <c r="M456" s="1"/>
      <c r="N456" s="1"/>
      <c r="O456" s="1"/>
      <c r="P456" s="1"/>
    </row>
    <row r="457" spans="13:16" x14ac:dyDescent="0.2">
      <c r="M457" s="1"/>
      <c r="N457" s="1"/>
      <c r="O457" s="1"/>
      <c r="P457" s="1"/>
    </row>
    <row r="458" spans="13:16" x14ac:dyDescent="0.2">
      <c r="M458" s="1"/>
      <c r="N458" s="1"/>
      <c r="O458" s="1"/>
      <c r="P458" s="1"/>
    </row>
    <row r="459" spans="13:16" x14ac:dyDescent="0.2">
      <c r="M459" s="1"/>
      <c r="N459" s="1"/>
      <c r="O459" s="1"/>
      <c r="P459" s="1"/>
    </row>
    <row r="460" spans="13:16" x14ac:dyDescent="0.2">
      <c r="M460" s="1"/>
      <c r="N460" s="1"/>
      <c r="O460" s="1"/>
      <c r="P460" s="1"/>
    </row>
    <row r="461" spans="13:16" x14ac:dyDescent="0.2">
      <c r="M461" s="1"/>
      <c r="N461" s="1"/>
      <c r="O461" s="1"/>
      <c r="P461" s="1"/>
    </row>
    <row r="462" spans="13:16" x14ac:dyDescent="0.2">
      <c r="M462" s="1"/>
      <c r="N462" s="1"/>
      <c r="O462" s="1"/>
      <c r="P462" s="1"/>
    </row>
    <row r="463" spans="13:16" x14ac:dyDescent="0.2">
      <c r="M463" s="1"/>
      <c r="N463" s="1"/>
      <c r="O463" s="1"/>
      <c r="P463" s="1"/>
    </row>
    <row r="464" spans="13:16" x14ac:dyDescent="0.2">
      <c r="M464" s="1"/>
      <c r="N464" s="1"/>
      <c r="O464" s="1"/>
      <c r="P464" s="1"/>
    </row>
    <row r="465" spans="13:16" x14ac:dyDescent="0.2">
      <c r="M465" s="1"/>
      <c r="N465" s="1"/>
      <c r="O465" s="1"/>
      <c r="P465" s="1"/>
    </row>
    <row r="466" spans="13:16" x14ac:dyDescent="0.2">
      <c r="M466" s="1"/>
      <c r="N466" s="1"/>
      <c r="O466" s="1"/>
      <c r="P466" s="1"/>
    </row>
    <row r="467" spans="13:16" x14ac:dyDescent="0.2">
      <c r="M467" s="1"/>
      <c r="N467" s="1"/>
      <c r="O467" s="1"/>
      <c r="P467" s="1"/>
    </row>
    <row r="468" spans="13:16" x14ac:dyDescent="0.2">
      <c r="M468" s="1"/>
      <c r="N468" s="1"/>
      <c r="O468" s="1"/>
      <c r="P468" s="1"/>
    </row>
    <row r="469" spans="13:16" x14ac:dyDescent="0.2">
      <c r="M469" s="1"/>
      <c r="N469" s="1"/>
      <c r="O469" s="1"/>
      <c r="P469" s="1"/>
    </row>
    <row r="470" spans="13:16" x14ac:dyDescent="0.2">
      <c r="M470" s="1"/>
      <c r="N470" s="1"/>
      <c r="O470" s="1"/>
      <c r="P470" s="1"/>
    </row>
    <row r="471" spans="13:16" x14ac:dyDescent="0.2">
      <c r="M471" s="1"/>
      <c r="N471" s="1"/>
      <c r="O471" s="1"/>
      <c r="P471" s="1"/>
    </row>
    <row r="472" spans="13:16" x14ac:dyDescent="0.2">
      <c r="M472" s="1"/>
      <c r="N472" s="1"/>
      <c r="O472" s="1"/>
      <c r="P472" s="1"/>
    </row>
    <row r="473" spans="13:16" x14ac:dyDescent="0.2">
      <c r="M473" s="1"/>
      <c r="N473" s="1"/>
      <c r="O473" s="1"/>
      <c r="P473" s="1"/>
    </row>
    <row r="474" spans="13:16" x14ac:dyDescent="0.2">
      <c r="M474" s="1"/>
      <c r="N474" s="1"/>
      <c r="O474" s="1"/>
      <c r="P474" s="1"/>
    </row>
    <row r="475" spans="13:16" x14ac:dyDescent="0.2">
      <c r="M475" s="1"/>
      <c r="N475" s="1"/>
      <c r="O475" s="1"/>
      <c r="P475" s="1"/>
    </row>
    <row r="476" spans="13:16" x14ac:dyDescent="0.2">
      <c r="M476" s="1"/>
      <c r="N476" s="1"/>
      <c r="O476" s="1"/>
      <c r="P476" s="1"/>
    </row>
    <row r="477" spans="13:16" x14ac:dyDescent="0.2">
      <c r="M477" s="1"/>
      <c r="N477" s="1"/>
      <c r="O477" s="1"/>
      <c r="P477" s="1"/>
    </row>
    <row r="478" spans="13:16" x14ac:dyDescent="0.2">
      <c r="M478" s="1"/>
      <c r="N478" s="1"/>
      <c r="O478" s="1"/>
      <c r="P478" s="1"/>
    </row>
    <row r="479" spans="13:16" x14ac:dyDescent="0.2">
      <c r="M479" s="1"/>
      <c r="N479" s="1"/>
      <c r="O479" s="1"/>
      <c r="P479" s="1"/>
    </row>
    <row r="480" spans="13:16" x14ac:dyDescent="0.2">
      <c r="M480" s="1"/>
      <c r="N480" s="1"/>
      <c r="O480" s="1"/>
      <c r="P480" s="1"/>
    </row>
    <row r="481" spans="13:16" x14ac:dyDescent="0.2">
      <c r="M481" s="1"/>
      <c r="N481" s="1"/>
      <c r="O481" s="1"/>
      <c r="P481" s="1"/>
    </row>
    <row r="482" spans="13:16" x14ac:dyDescent="0.2">
      <c r="M482" s="1"/>
      <c r="N482" s="1"/>
      <c r="O482" s="1"/>
      <c r="P482" s="1"/>
    </row>
    <row r="483" spans="13:16" x14ac:dyDescent="0.2">
      <c r="M483" s="1"/>
      <c r="N483" s="1"/>
      <c r="O483" s="1"/>
      <c r="P483" s="1"/>
    </row>
    <row r="484" spans="13:16" x14ac:dyDescent="0.2">
      <c r="M484" s="1"/>
      <c r="N484" s="1"/>
      <c r="O484" s="1"/>
      <c r="P484" s="1"/>
    </row>
    <row r="485" spans="13:16" x14ac:dyDescent="0.2">
      <c r="M485" s="1"/>
      <c r="N485" s="1"/>
      <c r="O485" s="1"/>
      <c r="P485" s="1"/>
    </row>
    <row r="486" spans="13:16" x14ac:dyDescent="0.2">
      <c r="M486" s="1"/>
      <c r="N486" s="1"/>
      <c r="O486" s="1"/>
      <c r="P486" s="1"/>
    </row>
    <row r="487" spans="13:16" x14ac:dyDescent="0.2">
      <c r="M487" s="1"/>
      <c r="N487" s="1"/>
      <c r="O487" s="1"/>
      <c r="P487" s="1"/>
    </row>
    <row r="488" spans="13:16" x14ac:dyDescent="0.2">
      <c r="M488" s="1"/>
      <c r="N488" s="1"/>
      <c r="O488" s="1"/>
      <c r="P488" s="1"/>
    </row>
    <row r="489" spans="13:16" x14ac:dyDescent="0.2">
      <c r="M489" s="1"/>
      <c r="N489" s="1"/>
      <c r="O489" s="1"/>
      <c r="P489" s="1"/>
    </row>
    <row r="490" spans="13:16" x14ac:dyDescent="0.2">
      <c r="M490" s="1"/>
      <c r="N490" s="1"/>
      <c r="O490" s="1"/>
      <c r="P490" s="1"/>
    </row>
    <row r="491" spans="13:16" x14ac:dyDescent="0.2">
      <c r="M491" s="1"/>
      <c r="N491" s="1"/>
      <c r="O491" s="1"/>
      <c r="P491" s="1"/>
    </row>
    <row r="492" spans="13:16" x14ac:dyDescent="0.2">
      <c r="M492" s="1"/>
      <c r="N492" s="1"/>
      <c r="O492" s="1"/>
      <c r="P492" s="1"/>
    </row>
    <row r="493" spans="13:16" x14ac:dyDescent="0.2">
      <c r="M493" s="1"/>
      <c r="N493" s="1"/>
      <c r="O493" s="1"/>
      <c r="P493" s="1"/>
    </row>
    <row r="494" spans="13:16" x14ac:dyDescent="0.2">
      <c r="M494" s="1"/>
      <c r="N494" s="1"/>
      <c r="O494" s="1"/>
      <c r="P494" s="1"/>
    </row>
    <row r="495" spans="13:16" x14ac:dyDescent="0.2">
      <c r="M495" s="1"/>
      <c r="N495" s="1"/>
      <c r="O495" s="1"/>
      <c r="P495" s="1"/>
    </row>
    <row r="496" spans="13:16" x14ac:dyDescent="0.2">
      <c r="M496" s="1"/>
      <c r="N496" s="1"/>
      <c r="O496" s="1"/>
      <c r="P496" s="1"/>
    </row>
    <row r="497" spans="13:16" x14ac:dyDescent="0.2">
      <c r="M497" s="1"/>
      <c r="N497" s="1"/>
      <c r="O497" s="1"/>
      <c r="P497" s="1"/>
    </row>
    <row r="498" spans="13:16" x14ac:dyDescent="0.2">
      <c r="M498" s="1"/>
      <c r="N498" s="1"/>
      <c r="O498" s="1"/>
      <c r="P498" s="1"/>
    </row>
    <row r="499" spans="13:16" x14ac:dyDescent="0.2">
      <c r="M499" s="1"/>
      <c r="N499" s="1"/>
      <c r="O499" s="1"/>
      <c r="P499" s="1"/>
    </row>
    <row r="500" spans="13:16" x14ac:dyDescent="0.2">
      <c r="M500" s="1"/>
      <c r="N500" s="1"/>
      <c r="O500" s="1"/>
      <c r="P500" s="1"/>
    </row>
    <row r="501" spans="13:16" x14ac:dyDescent="0.2">
      <c r="M501" s="1"/>
      <c r="N501" s="1"/>
      <c r="O501" s="1"/>
      <c r="P501" s="1"/>
    </row>
    <row r="502" spans="13:16" x14ac:dyDescent="0.2">
      <c r="M502" s="1"/>
      <c r="N502" s="1"/>
      <c r="O502" s="1"/>
      <c r="P502" s="1"/>
    </row>
    <row r="503" spans="13:16" x14ac:dyDescent="0.2">
      <c r="M503" s="1"/>
      <c r="N503" s="1"/>
      <c r="O503" s="1"/>
      <c r="P503" s="1"/>
    </row>
    <row r="504" spans="13:16" x14ac:dyDescent="0.2">
      <c r="M504" s="1"/>
      <c r="N504" s="1"/>
      <c r="O504" s="1"/>
      <c r="P504" s="1"/>
    </row>
    <row r="505" spans="13:16" x14ac:dyDescent="0.2">
      <c r="M505" s="1"/>
      <c r="N505" s="1"/>
      <c r="O505" s="1"/>
      <c r="P505" s="1"/>
    </row>
    <row r="506" spans="13:16" x14ac:dyDescent="0.2">
      <c r="M506" s="1"/>
      <c r="N506" s="1"/>
      <c r="O506" s="1"/>
      <c r="P506" s="1"/>
    </row>
    <row r="507" spans="13:16" x14ac:dyDescent="0.2">
      <c r="M507" s="1"/>
      <c r="N507" s="1"/>
      <c r="O507" s="1"/>
      <c r="P507" s="1"/>
    </row>
    <row r="508" spans="13:16" x14ac:dyDescent="0.2">
      <c r="M508" s="1"/>
      <c r="N508" s="1"/>
      <c r="O508" s="1"/>
      <c r="P508" s="1"/>
    </row>
    <row r="509" spans="13:16" x14ac:dyDescent="0.2">
      <c r="M509" s="1"/>
      <c r="N509" s="1"/>
      <c r="O509" s="1"/>
      <c r="P509" s="1"/>
    </row>
    <row r="510" spans="13:16" x14ac:dyDescent="0.2">
      <c r="M510" s="1"/>
      <c r="N510" s="1"/>
      <c r="O510" s="1"/>
      <c r="P510" s="1"/>
    </row>
    <row r="511" spans="13:16" x14ac:dyDescent="0.2">
      <c r="M511" s="1"/>
      <c r="N511" s="1"/>
      <c r="O511" s="1"/>
      <c r="P511" s="1"/>
    </row>
    <row r="512" spans="13:16" x14ac:dyDescent="0.2">
      <c r="M512" s="1"/>
      <c r="N512" s="1"/>
      <c r="O512" s="1"/>
      <c r="P512" s="1"/>
    </row>
    <row r="513" spans="13:16" x14ac:dyDescent="0.2">
      <c r="M513" s="1"/>
      <c r="N513" s="1"/>
      <c r="O513" s="1"/>
      <c r="P513" s="1"/>
    </row>
    <row r="514" spans="13:16" x14ac:dyDescent="0.2">
      <c r="M514" s="1"/>
      <c r="N514" s="1"/>
      <c r="O514" s="1"/>
      <c r="P514" s="1"/>
    </row>
    <row r="515" spans="13:16" x14ac:dyDescent="0.2">
      <c r="M515" s="1"/>
      <c r="N515" s="1"/>
      <c r="O515" s="1"/>
      <c r="P515" s="1"/>
    </row>
    <row r="516" spans="13:16" x14ac:dyDescent="0.2">
      <c r="M516" s="1"/>
      <c r="N516" s="1"/>
      <c r="O516" s="1"/>
      <c r="P516" s="1"/>
    </row>
    <row r="517" spans="13:16" x14ac:dyDescent="0.2">
      <c r="M517" s="1"/>
      <c r="N517" s="1"/>
      <c r="O517" s="1"/>
      <c r="P517" s="1"/>
    </row>
    <row r="518" spans="13:16" x14ac:dyDescent="0.2">
      <c r="M518" s="1"/>
      <c r="N518" s="1"/>
      <c r="O518" s="1"/>
      <c r="P518" s="1"/>
    </row>
    <row r="519" spans="13:16" x14ac:dyDescent="0.2">
      <c r="M519" s="1"/>
      <c r="N519" s="1"/>
      <c r="O519" s="1"/>
      <c r="P519" s="1"/>
    </row>
    <row r="520" spans="13:16" x14ac:dyDescent="0.2">
      <c r="M520" s="1"/>
      <c r="N520" s="1"/>
      <c r="O520" s="1"/>
      <c r="P520" s="1"/>
    </row>
    <row r="521" spans="13:16" x14ac:dyDescent="0.2">
      <c r="M521" s="1"/>
      <c r="N521" s="1"/>
      <c r="O521" s="1"/>
      <c r="P521" s="1"/>
    </row>
  </sheetData>
  <sortState ref="B82:J155">
    <sortCondition ref="B82:B155"/>
    <sortCondition ref="D82:D155"/>
    <sortCondition ref="E82:E155"/>
    <sortCondition descending="1" ref="F82:F155"/>
  </sortState>
  <phoneticPr fontId="0" type="noConversion"/>
  <pageMargins left="0.55000000000000004" right="0.55000000000000004" top="0.55000000000000004" bottom="0.55000000000000004" header="0.39000000000000007" footer="0.28000000000000003"/>
  <pageSetup scale="95" orientation="portrait" horizontalDpi="200" verticalDpi="200"/>
  <headerFooter alignWithMargins="0">
    <oddFooter>&amp;RPrepared by Tracey Mackey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91"/>
  <sheetViews>
    <sheetView workbookViewId="0">
      <selection activeCell="K91" sqref="K91:L91"/>
    </sheetView>
  </sheetViews>
  <sheetFormatPr defaultColWidth="11.85546875" defaultRowHeight="15" x14ac:dyDescent="0.25"/>
  <cols>
    <col min="1" max="2" width="11.85546875" style="10" customWidth="1"/>
    <col min="3" max="3" width="5.42578125" style="10" bestFit="1" customWidth="1"/>
    <col min="4" max="4" width="8.28515625" style="10" bestFit="1" customWidth="1"/>
    <col min="5" max="5" width="4.42578125" style="11" bestFit="1" customWidth="1"/>
    <col min="6" max="6" width="13" style="11" customWidth="1"/>
    <col min="7" max="7" width="4.42578125" style="9" customWidth="1"/>
    <col min="8" max="8" width="23.28515625" style="10" customWidth="1"/>
    <col min="9" max="9" width="16.85546875" style="10" customWidth="1"/>
    <col min="10" max="10" width="3.28515625" style="10" customWidth="1"/>
    <col min="11" max="11" width="18.28515625" style="10" bestFit="1" customWidth="1"/>
    <col min="12" max="12" width="16.7109375" style="10" customWidth="1"/>
    <col min="13" max="16384" width="11.85546875" style="10"/>
  </cols>
  <sheetData>
    <row r="1" spans="1:11" x14ac:dyDescent="0.25">
      <c r="A1" s="49" t="str">
        <f>Master!C1</f>
        <v>BERKHAMSTED TENNIS FIXTURES WINTER 23/24</v>
      </c>
      <c r="B1" s="11"/>
      <c r="C1" s="14"/>
      <c r="D1" s="15"/>
      <c r="G1" s="11" t="s">
        <v>65</v>
      </c>
      <c r="H1" s="51">
        <v>45187</v>
      </c>
      <c r="I1" s="11"/>
    </row>
    <row r="2" spans="1:11" x14ac:dyDescent="0.25">
      <c r="A2" s="28" t="s">
        <v>10</v>
      </c>
      <c r="B2" s="25"/>
      <c r="C2" s="26"/>
      <c r="D2" s="27"/>
      <c r="F2" s="11" t="s">
        <v>61</v>
      </c>
      <c r="H2" s="115" t="s">
        <v>116</v>
      </c>
      <c r="I2" s="115"/>
    </row>
    <row r="3" spans="1:11" ht="15.75" thickBot="1" x14ac:dyDescent="0.3">
      <c r="A3" s="13"/>
      <c r="B3" s="11"/>
      <c r="C3" s="14"/>
      <c r="D3" s="15"/>
      <c r="I3" s="11"/>
    </row>
    <row r="4" spans="1:11" s="102" customFormat="1" ht="20.100000000000001" customHeight="1" thickBot="1" x14ac:dyDescent="0.35">
      <c r="A4" s="98" t="s">
        <v>81</v>
      </c>
      <c r="B4" s="99"/>
      <c r="C4" s="100"/>
      <c r="D4" s="101" t="s">
        <v>169</v>
      </c>
      <c r="E4" s="100"/>
      <c r="F4" s="104"/>
      <c r="G4" s="105"/>
      <c r="H4" s="103"/>
    </row>
    <row r="5" spans="1:11" x14ac:dyDescent="0.25">
      <c r="A5" s="13"/>
      <c r="B5" s="11"/>
      <c r="C5" s="14"/>
      <c r="D5" s="15"/>
      <c r="I5" s="11"/>
    </row>
    <row r="6" spans="1:11" x14ac:dyDescent="0.25">
      <c r="A6" s="13"/>
      <c r="B6" s="11"/>
      <c r="C6" s="14"/>
      <c r="D6" s="15"/>
      <c r="I6" s="11"/>
    </row>
    <row r="7" spans="1:11" x14ac:dyDescent="0.25">
      <c r="A7" s="17" t="s">
        <v>8</v>
      </c>
      <c r="B7" s="18" t="s">
        <v>12</v>
      </c>
      <c r="C7" s="19" t="s">
        <v>13</v>
      </c>
      <c r="D7" s="20" t="s">
        <v>14</v>
      </c>
      <c r="E7" s="18" t="s">
        <v>30</v>
      </c>
      <c r="F7" s="18" t="s">
        <v>15</v>
      </c>
      <c r="G7" s="21"/>
      <c r="H7" s="22" t="s">
        <v>16</v>
      </c>
      <c r="I7" s="23" t="s">
        <v>17</v>
      </c>
      <c r="K7" s="10" t="s">
        <v>57</v>
      </c>
    </row>
    <row r="8" spans="1:11" x14ac:dyDescent="0.25">
      <c r="A8" s="13"/>
      <c r="B8" s="11"/>
      <c r="C8" s="14"/>
      <c r="D8" s="15"/>
      <c r="I8" s="11"/>
    </row>
    <row r="9" spans="1:11" x14ac:dyDescent="0.25">
      <c r="A9" s="112" t="s">
        <v>118</v>
      </c>
      <c r="B9" s="113"/>
      <c r="C9" s="113"/>
      <c r="D9" s="113"/>
      <c r="E9" s="113"/>
      <c r="F9" s="113"/>
      <c r="G9" s="113"/>
      <c r="H9" s="113"/>
      <c r="I9" s="114"/>
    </row>
    <row r="10" spans="1:11" ht="15" customHeight="1" x14ac:dyDescent="0.25">
      <c r="A10" s="10">
        <v>10</v>
      </c>
      <c r="B10" s="10" t="s">
        <v>1</v>
      </c>
      <c r="C10" s="10">
        <v>14</v>
      </c>
      <c r="D10" s="106">
        <v>13.3</v>
      </c>
      <c r="E10" s="11" t="s">
        <v>3</v>
      </c>
      <c r="F10" s="11" t="s">
        <v>4</v>
      </c>
      <c r="G10" s="11" t="s">
        <v>5</v>
      </c>
      <c r="H10" s="10" t="s">
        <v>92</v>
      </c>
      <c r="I10" s="11" t="str">
        <f>IF(E10="H","Courts 8&amp;9"," ")</f>
        <v xml:space="preserve"> </v>
      </c>
    </row>
    <row r="11" spans="1:11" ht="15" customHeight="1" x14ac:dyDescent="0.25">
      <c r="A11" s="10">
        <v>11</v>
      </c>
      <c r="B11" s="10" t="s">
        <v>1</v>
      </c>
      <c r="C11" s="10">
        <v>4</v>
      </c>
      <c r="D11" s="106">
        <v>11</v>
      </c>
      <c r="E11" s="11" t="s">
        <v>6</v>
      </c>
      <c r="F11" s="11" t="s">
        <v>4</v>
      </c>
      <c r="G11" s="11" t="s">
        <v>5</v>
      </c>
      <c r="H11" s="10" t="s">
        <v>64</v>
      </c>
      <c r="I11" s="11" t="str">
        <f t="shared" ref="I11:I21" si="0">IF(E11="H","Courts 8&amp;9"," ")</f>
        <v>Courts 8&amp;9</v>
      </c>
      <c r="K11" s="24">
        <v>44967</v>
      </c>
    </row>
    <row r="12" spans="1:11" ht="15" customHeight="1" x14ac:dyDescent="0.25">
      <c r="A12" s="10">
        <v>11</v>
      </c>
      <c r="B12" s="10" t="s">
        <v>1</v>
      </c>
      <c r="C12" s="10">
        <v>11</v>
      </c>
      <c r="D12" s="106">
        <v>11</v>
      </c>
      <c r="E12" s="11" t="s">
        <v>3</v>
      </c>
      <c r="F12" s="11" t="s">
        <v>4</v>
      </c>
      <c r="G12" s="11" t="s">
        <v>5</v>
      </c>
      <c r="H12" s="10" t="s">
        <v>46</v>
      </c>
      <c r="I12" s="11" t="str">
        <f t="shared" si="0"/>
        <v xml:space="preserve"> </v>
      </c>
    </row>
    <row r="13" spans="1:11" ht="15" customHeight="1" x14ac:dyDescent="0.25">
      <c r="A13" s="10">
        <v>11</v>
      </c>
      <c r="B13" s="10" t="s">
        <v>1</v>
      </c>
      <c r="C13" s="10">
        <v>25</v>
      </c>
      <c r="D13" s="106">
        <v>11</v>
      </c>
      <c r="E13" s="11" t="s">
        <v>6</v>
      </c>
      <c r="F13" s="11" t="s">
        <v>4</v>
      </c>
      <c r="G13" s="11" t="s">
        <v>5</v>
      </c>
      <c r="H13" s="10" t="s">
        <v>119</v>
      </c>
      <c r="I13" s="11" t="str">
        <f t="shared" si="0"/>
        <v>Courts 8&amp;9</v>
      </c>
    </row>
    <row r="14" spans="1:11" ht="15" customHeight="1" x14ac:dyDescent="0.25">
      <c r="A14" s="10">
        <v>1</v>
      </c>
      <c r="B14" s="10" t="s">
        <v>1</v>
      </c>
      <c r="C14" s="10">
        <v>6</v>
      </c>
      <c r="D14" s="106">
        <v>10.3</v>
      </c>
      <c r="E14" s="11" t="s">
        <v>3</v>
      </c>
      <c r="F14" s="11" t="s">
        <v>4</v>
      </c>
      <c r="G14" s="11" t="s">
        <v>5</v>
      </c>
      <c r="H14" s="10" t="s">
        <v>120</v>
      </c>
      <c r="I14" s="11" t="str">
        <f t="shared" si="0"/>
        <v xml:space="preserve"> </v>
      </c>
    </row>
    <row r="15" spans="1:11" ht="15" customHeight="1" x14ac:dyDescent="0.25">
      <c r="A15" s="10">
        <v>12</v>
      </c>
      <c r="B15" s="10" t="s">
        <v>2</v>
      </c>
      <c r="C15" s="10">
        <v>17</v>
      </c>
      <c r="D15" s="106">
        <v>10</v>
      </c>
      <c r="E15" s="11" t="s">
        <v>6</v>
      </c>
      <c r="F15" s="11" t="s">
        <v>4</v>
      </c>
      <c r="G15" s="11" t="s">
        <v>5</v>
      </c>
      <c r="H15" s="10" t="s">
        <v>93</v>
      </c>
      <c r="I15" s="11" t="str">
        <f t="shared" si="0"/>
        <v>Courts 8&amp;9</v>
      </c>
      <c r="J15" s="24"/>
    </row>
    <row r="16" spans="1:11" ht="15" customHeight="1" x14ac:dyDescent="0.25">
      <c r="A16" s="10">
        <v>1</v>
      </c>
      <c r="B16" s="10" t="s">
        <v>1</v>
      </c>
      <c r="C16" s="10">
        <v>13</v>
      </c>
      <c r="D16" s="106">
        <v>11</v>
      </c>
      <c r="E16" s="11" t="s">
        <v>6</v>
      </c>
      <c r="F16" s="11" t="s">
        <v>4</v>
      </c>
      <c r="G16" s="11" t="s">
        <v>5</v>
      </c>
      <c r="H16" s="10" t="s">
        <v>92</v>
      </c>
      <c r="I16" s="11" t="str">
        <f t="shared" si="0"/>
        <v>Courts 8&amp;9</v>
      </c>
    </row>
    <row r="17" spans="1:16" ht="15" customHeight="1" x14ac:dyDescent="0.25">
      <c r="A17" s="10">
        <v>2</v>
      </c>
      <c r="B17" s="10" t="s">
        <v>2</v>
      </c>
      <c r="C17" s="10">
        <v>18</v>
      </c>
      <c r="D17" s="106">
        <v>10.3</v>
      </c>
      <c r="E17" s="11" t="s">
        <v>3</v>
      </c>
      <c r="F17" s="11" t="s">
        <v>4</v>
      </c>
      <c r="G17" s="11" t="s">
        <v>5</v>
      </c>
      <c r="H17" s="10" t="s">
        <v>64</v>
      </c>
      <c r="I17" s="11" t="str">
        <f t="shared" si="0"/>
        <v xml:space="preserve"> </v>
      </c>
    </row>
    <row r="18" spans="1:16" ht="15" customHeight="1" x14ac:dyDescent="0.25">
      <c r="A18" s="10">
        <v>2</v>
      </c>
      <c r="B18" s="10" t="s">
        <v>2</v>
      </c>
      <c r="C18" s="10">
        <v>11</v>
      </c>
      <c r="D18" s="106">
        <v>10</v>
      </c>
      <c r="E18" s="11" t="s">
        <v>6</v>
      </c>
      <c r="F18" s="11" t="s">
        <v>4</v>
      </c>
      <c r="G18" s="11" t="s">
        <v>5</v>
      </c>
      <c r="H18" s="10" t="s">
        <v>46</v>
      </c>
      <c r="I18" s="11" t="str">
        <f t="shared" si="0"/>
        <v>Courts 8&amp;9</v>
      </c>
    </row>
    <row r="19" spans="1:16" ht="15" customHeight="1" x14ac:dyDescent="0.25">
      <c r="A19" s="10">
        <v>3</v>
      </c>
      <c r="B19" s="10" t="s">
        <v>2</v>
      </c>
      <c r="C19" s="10">
        <v>3</v>
      </c>
      <c r="D19" s="106">
        <v>10.3</v>
      </c>
      <c r="E19" s="11" t="s">
        <v>3</v>
      </c>
      <c r="F19" s="11" t="s">
        <v>4</v>
      </c>
      <c r="G19" s="11" t="s">
        <v>5</v>
      </c>
      <c r="H19" s="10" t="s">
        <v>119</v>
      </c>
      <c r="I19" s="11" t="str">
        <f t="shared" si="0"/>
        <v xml:space="preserve"> </v>
      </c>
    </row>
    <row r="20" spans="1:16" ht="15" customHeight="1" x14ac:dyDescent="0.25">
      <c r="A20" s="10">
        <v>3</v>
      </c>
      <c r="B20" s="10" t="s">
        <v>1</v>
      </c>
      <c r="C20" s="10">
        <v>30</v>
      </c>
      <c r="D20" s="106">
        <v>11</v>
      </c>
      <c r="E20" s="11" t="s">
        <v>6</v>
      </c>
      <c r="F20" s="11" t="s">
        <v>4</v>
      </c>
      <c r="G20" s="11" t="s">
        <v>5</v>
      </c>
      <c r="H20" s="10" t="s">
        <v>120</v>
      </c>
      <c r="I20" s="11" t="str">
        <f t="shared" si="0"/>
        <v>Courts 8&amp;9</v>
      </c>
      <c r="N20" s="10">
        <v>24</v>
      </c>
      <c r="O20" s="10" t="s">
        <v>5</v>
      </c>
    </row>
    <row r="21" spans="1:16" ht="15" customHeight="1" x14ac:dyDescent="0.25">
      <c r="A21" s="10">
        <v>3</v>
      </c>
      <c r="B21" s="10" t="s">
        <v>1</v>
      </c>
      <c r="C21" s="10">
        <v>23</v>
      </c>
      <c r="D21" s="106">
        <v>13</v>
      </c>
      <c r="E21" s="11" t="s">
        <v>3</v>
      </c>
      <c r="F21" s="11" t="s">
        <v>4</v>
      </c>
      <c r="G21" s="11" t="s">
        <v>5</v>
      </c>
      <c r="H21" s="10" t="s">
        <v>93</v>
      </c>
      <c r="I21" s="11" t="str">
        <f t="shared" si="0"/>
        <v xml:space="preserve"> </v>
      </c>
      <c r="N21" s="10">
        <v>3</v>
      </c>
    </row>
    <row r="22" spans="1:16" ht="15" customHeight="1" x14ac:dyDescent="0.25">
      <c r="D22" s="16"/>
      <c r="I22" s="11"/>
      <c r="N22" s="10">
        <v>9</v>
      </c>
    </row>
    <row r="23" spans="1:16" ht="15" customHeight="1" x14ac:dyDescent="0.25">
      <c r="A23" s="112" t="s">
        <v>121</v>
      </c>
      <c r="B23" s="113"/>
      <c r="C23" s="113"/>
      <c r="D23" s="113"/>
      <c r="E23" s="113"/>
      <c r="F23" s="113"/>
      <c r="G23" s="113"/>
      <c r="H23" s="113"/>
      <c r="I23" s="114"/>
      <c r="N23" s="10">
        <f>SUM(N20:N22)</f>
        <v>36</v>
      </c>
    </row>
    <row r="24" spans="1:16" ht="15" customHeight="1" x14ac:dyDescent="0.25">
      <c r="A24" s="10">
        <v>10</v>
      </c>
      <c r="B24" s="10" t="s">
        <v>2</v>
      </c>
      <c r="C24" s="10">
        <v>15</v>
      </c>
      <c r="D24" s="106">
        <v>10</v>
      </c>
      <c r="E24" s="11" t="s">
        <v>6</v>
      </c>
      <c r="F24" s="11" t="s">
        <v>44</v>
      </c>
      <c r="G24" s="11" t="s">
        <v>5</v>
      </c>
      <c r="H24" s="10" t="s">
        <v>70</v>
      </c>
      <c r="I24" s="11" t="str">
        <f t="shared" ref="I24:I35" si="1">IF(E24="H","Courts 8&amp;9"," ")</f>
        <v>Courts 8&amp;9</v>
      </c>
    </row>
    <row r="25" spans="1:16" ht="15" customHeight="1" x14ac:dyDescent="0.25">
      <c r="A25" s="10">
        <v>1</v>
      </c>
      <c r="B25" s="10" t="s">
        <v>2</v>
      </c>
      <c r="C25" s="10">
        <v>14</v>
      </c>
      <c r="D25" s="106">
        <v>13</v>
      </c>
      <c r="E25" s="11" t="s">
        <v>3</v>
      </c>
      <c r="F25" s="11" t="s">
        <v>44</v>
      </c>
      <c r="G25" s="11" t="s">
        <v>5</v>
      </c>
      <c r="H25" s="10" t="s">
        <v>122</v>
      </c>
      <c r="I25" s="11" t="str">
        <f t="shared" si="1"/>
        <v xml:space="preserve"> </v>
      </c>
    </row>
    <row r="26" spans="1:16" ht="15" customHeight="1" x14ac:dyDescent="0.25">
      <c r="A26" s="10">
        <v>10</v>
      </c>
      <c r="B26" s="10" t="s">
        <v>1</v>
      </c>
      <c r="C26" s="10">
        <v>28</v>
      </c>
      <c r="D26" s="106">
        <v>11</v>
      </c>
      <c r="E26" s="11" t="s">
        <v>6</v>
      </c>
      <c r="F26" s="11" t="s">
        <v>44</v>
      </c>
      <c r="G26" s="11" t="s">
        <v>5</v>
      </c>
      <c r="H26" s="10" t="s">
        <v>123</v>
      </c>
      <c r="I26" s="11" t="str">
        <f t="shared" si="1"/>
        <v>Courts 8&amp;9</v>
      </c>
    </row>
    <row r="27" spans="1:16" ht="15" customHeight="1" x14ac:dyDescent="0.25">
      <c r="A27" s="10">
        <v>11</v>
      </c>
      <c r="B27" s="10" t="s">
        <v>2</v>
      </c>
      <c r="C27" s="10">
        <v>12</v>
      </c>
      <c r="D27" s="106">
        <v>10.3</v>
      </c>
      <c r="E27" s="11" t="s">
        <v>3</v>
      </c>
      <c r="F27" s="11" t="s">
        <v>44</v>
      </c>
      <c r="G27" s="11" t="s">
        <v>5</v>
      </c>
      <c r="H27" s="10" t="s">
        <v>124</v>
      </c>
      <c r="I27" s="11" t="str">
        <f t="shared" si="1"/>
        <v xml:space="preserve"> </v>
      </c>
      <c r="N27" s="10" t="s">
        <v>108</v>
      </c>
    </row>
    <row r="28" spans="1:16" ht="15" customHeight="1" x14ac:dyDescent="0.25">
      <c r="A28" s="10">
        <v>11</v>
      </c>
      <c r="B28" s="10" t="s">
        <v>2</v>
      </c>
      <c r="C28" s="10">
        <v>26</v>
      </c>
      <c r="D28" s="106">
        <v>10</v>
      </c>
      <c r="E28" s="11" t="s">
        <v>6</v>
      </c>
      <c r="F28" s="11" t="s">
        <v>44</v>
      </c>
      <c r="G28" s="11" t="s">
        <v>5</v>
      </c>
      <c r="H28" s="10" t="s">
        <v>95</v>
      </c>
      <c r="I28" s="11" t="str">
        <f t="shared" si="1"/>
        <v>Courts 8&amp;9</v>
      </c>
      <c r="N28" s="10" t="s">
        <v>109</v>
      </c>
      <c r="O28" s="10">
        <f>5*6</f>
        <v>30</v>
      </c>
    </row>
    <row r="29" spans="1:16" ht="15" customHeight="1" x14ac:dyDescent="0.25">
      <c r="A29" s="10">
        <v>12</v>
      </c>
      <c r="B29" s="10" t="s">
        <v>2</v>
      </c>
      <c r="C29" s="10">
        <v>10</v>
      </c>
      <c r="D29" s="106">
        <v>10</v>
      </c>
      <c r="E29" s="11" t="s">
        <v>3</v>
      </c>
      <c r="F29" s="11" t="s">
        <v>44</v>
      </c>
      <c r="G29" s="11" t="s">
        <v>5</v>
      </c>
      <c r="H29" s="10" t="s">
        <v>125</v>
      </c>
      <c r="I29" s="11" t="str">
        <f t="shared" si="1"/>
        <v xml:space="preserve"> </v>
      </c>
      <c r="N29" s="10" t="s">
        <v>99</v>
      </c>
      <c r="O29" s="10">
        <v>3</v>
      </c>
      <c r="P29" s="10" t="s">
        <v>110</v>
      </c>
    </row>
    <row r="30" spans="1:16" ht="15" customHeight="1" x14ac:dyDescent="0.25">
      <c r="A30" s="10">
        <v>1</v>
      </c>
      <c r="B30" s="10" t="s">
        <v>2</v>
      </c>
      <c r="C30" s="10">
        <v>21</v>
      </c>
      <c r="D30" s="106">
        <v>10.3</v>
      </c>
      <c r="E30" s="11" t="s">
        <v>3</v>
      </c>
      <c r="F30" s="11" t="s">
        <v>44</v>
      </c>
      <c r="G30" s="11" t="s">
        <v>5</v>
      </c>
      <c r="H30" s="10" t="s">
        <v>70</v>
      </c>
      <c r="I30" s="11" t="str">
        <f t="shared" si="1"/>
        <v xml:space="preserve"> </v>
      </c>
      <c r="N30" s="10" t="s">
        <v>105</v>
      </c>
      <c r="O30" s="10">
        <v>9</v>
      </c>
      <c r="P30" s="10" t="s">
        <v>111</v>
      </c>
    </row>
    <row r="31" spans="1:16" ht="15" customHeight="1" x14ac:dyDescent="0.25">
      <c r="A31" s="10">
        <v>10</v>
      </c>
      <c r="B31" s="10" t="s">
        <v>1</v>
      </c>
      <c r="C31" s="10">
        <v>21</v>
      </c>
      <c r="D31" s="106">
        <v>11</v>
      </c>
      <c r="E31" s="11" t="s">
        <v>6</v>
      </c>
      <c r="F31" s="11" t="s">
        <v>44</v>
      </c>
      <c r="G31" s="11" t="s">
        <v>5</v>
      </c>
      <c r="H31" s="10" t="s">
        <v>122</v>
      </c>
      <c r="I31" s="11" t="str">
        <f t="shared" si="1"/>
        <v>Courts 8&amp;9</v>
      </c>
      <c r="N31" s="10" t="s">
        <v>112</v>
      </c>
      <c r="O31" s="10">
        <v>3</v>
      </c>
    </row>
    <row r="32" spans="1:16" ht="15" customHeight="1" x14ac:dyDescent="0.25">
      <c r="A32" s="10">
        <v>2</v>
      </c>
      <c r="B32" s="10" t="s">
        <v>2</v>
      </c>
      <c r="C32" s="10">
        <v>4</v>
      </c>
      <c r="D32" s="106">
        <v>10.3</v>
      </c>
      <c r="E32" s="11" t="s">
        <v>3</v>
      </c>
      <c r="F32" s="11" t="s">
        <v>44</v>
      </c>
      <c r="G32" s="11" t="s">
        <v>5</v>
      </c>
      <c r="H32" s="10" t="s">
        <v>123</v>
      </c>
      <c r="I32" s="11" t="str">
        <f t="shared" si="1"/>
        <v xml:space="preserve"> </v>
      </c>
      <c r="N32" s="10" t="s">
        <v>113</v>
      </c>
      <c r="O32" s="10">
        <f>SUM(O28:O31)</f>
        <v>45</v>
      </c>
    </row>
    <row r="33" spans="1:16" ht="15" customHeight="1" x14ac:dyDescent="0.25">
      <c r="A33" s="10">
        <v>2</v>
      </c>
      <c r="B33" s="10" t="s">
        <v>1</v>
      </c>
      <c r="C33" s="10">
        <v>17</v>
      </c>
      <c r="D33" s="106">
        <v>11</v>
      </c>
      <c r="E33" s="11" t="s">
        <v>6</v>
      </c>
      <c r="F33" s="11" t="s">
        <v>44</v>
      </c>
      <c r="G33" s="11" t="s">
        <v>5</v>
      </c>
      <c r="H33" s="10" t="s">
        <v>124</v>
      </c>
      <c r="I33" s="11" t="str">
        <f t="shared" si="1"/>
        <v>Courts 8&amp;9</v>
      </c>
    </row>
    <row r="34" spans="1:16" ht="15" customHeight="1" x14ac:dyDescent="0.25">
      <c r="A34" s="10">
        <v>3</v>
      </c>
      <c r="B34" s="10" t="s">
        <v>2</v>
      </c>
      <c r="C34" s="10">
        <v>3</v>
      </c>
      <c r="D34" s="106">
        <v>10.3</v>
      </c>
      <c r="E34" s="11" t="s">
        <v>3</v>
      </c>
      <c r="F34" s="11" t="s">
        <v>44</v>
      </c>
      <c r="G34" s="11" t="s">
        <v>5</v>
      </c>
      <c r="H34" s="10" t="s">
        <v>95</v>
      </c>
      <c r="I34" s="11" t="str">
        <f t="shared" si="1"/>
        <v xml:space="preserve"> </v>
      </c>
      <c r="N34" s="10" t="s">
        <v>115</v>
      </c>
    </row>
    <row r="35" spans="1:16" ht="15" customHeight="1" x14ac:dyDescent="0.25">
      <c r="A35" s="10">
        <v>3</v>
      </c>
      <c r="B35" s="10" t="s">
        <v>1</v>
      </c>
      <c r="C35" s="10">
        <v>9</v>
      </c>
      <c r="D35" s="106">
        <v>11</v>
      </c>
      <c r="E35" s="11" t="s">
        <v>6</v>
      </c>
      <c r="F35" s="11" t="s">
        <v>44</v>
      </c>
      <c r="G35" s="11" t="s">
        <v>5</v>
      </c>
      <c r="H35" s="10" t="s">
        <v>125</v>
      </c>
      <c r="I35" s="11" t="str">
        <f t="shared" si="1"/>
        <v>Courts 8&amp;9</v>
      </c>
      <c r="O35" s="10" t="s">
        <v>107</v>
      </c>
    </row>
    <row r="36" spans="1:16" ht="15" customHeight="1" x14ac:dyDescent="0.25">
      <c r="I36" s="11"/>
      <c r="N36" s="10">
        <v>23</v>
      </c>
      <c r="O36" s="10" t="s">
        <v>106</v>
      </c>
      <c r="P36" s="10">
        <f>N36*2</f>
        <v>46</v>
      </c>
    </row>
    <row r="37" spans="1:16" ht="15" customHeight="1" x14ac:dyDescent="0.25">
      <c r="A37" s="112" t="s">
        <v>126</v>
      </c>
      <c r="B37" s="113"/>
      <c r="C37" s="113"/>
      <c r="D37" s="113"/>
      <c r="E37" s="113"/>
      <c r="F37" s="113"/>
      <c r="G37" s="113"/>
      <c r="H37" s="113"/>
      <c r="I37" s="114"/>
      <c r="N37" s="10">
        <v>23</v>
      </c>
      <c r="O37" s="10" t="s">
        <v>114</v>
      </c>
      <c r="P37" s="10">
        <v>23</v>
      </c>
    </row>
    <row r="38" spans="1:16" ht="15" customHeight="1" x14ac:dyDescent="0.25">
      <c r="A38" s="10">
        <v>10</v>
      </c>
      <c r="B38" s="10" t="s">
        <v>1</v>
      </c>
      <c r="C38" s="10">
        <v>7</v>
      </c>
      <c r="D38" s="106">
        <v>13</v>
      </c>
      <c r="E38" s="11" t="s">
        <v>3</v>
      </c>
      <c r="F38" s="11" t="s">
        <v>96</v>
      </c>
      <c r="G38" s="11" t="s">
        <v>5</v>
      </c>
      <c r="H38" s="10" t="s">
        <v>119</v>
      </c>
      <c r="I38" s="11" t="str">
        <f t="shared" ref="I38:I49" si="2">IF(E38="H","Courts 8&amp;9"," ")</f>
        <v xml:space="preserve"> </v>
      </c>
      <c r="O38" s="10" t="s">
        <v>113</v>
      </c>
      <c r="P38" s="10">
        <f>SUM(P36:P37)</f>
        <v>69</v>
      </c>
    </row>
    <row r="39" spans="1:16" ht="15" customHeight="1" x14ac:dyDescent="0.25">
      <c r="A39" s="10">
        <v>10</v>
      </c>
      <c r="B39" s="10" t="s">
        <v>2</v>
      </c>
      <c r="C39" s="10">
        <v>22</v>
      </c>
      <c r="D39" s="106">
        <v>13.3</v>
      </c>
      <c r="E39" s="11" t="s">
        <v>6</v>
      </c>
      <c r="F39" s="11" t="s">
        <v>96</v>
      </c>
      <c r="G39" s="11" t="s">
        <v>5</v>
      </c>
      <c r="H39" s="10" t="s">
        <v>64</v>
      </c>
      <c r="I39" s="11" t="str">
        <f t="shared" si="2"/>
        <v>Courts 8&amp;9</v>
      </c>
    </row>
    <row r="40" spans="1:16" ht="15" customHeight="1" x14ac:dyDescent="0.25">
      <c r="A40" s="10">
        <v>11</v>
      </c>
      <c r="B40" s="10" t="s">
        <v>2</v>
      </c>
      <c r="C40" s="10">
        <v>5</v>
      </c>
      <c r="D40" s="106">
        <v>10.3</v>
      </c>
      <c r="E40" s="11" t="s">
        <v>3</v>
      </c>
      <c r="F40" s="11" t="s">
        <v>96</v>
      </c>
      <c r="G40" s="11" t="s">
        <v>5</v>
      </c>
      <c r="H40" s="10" t="s">
        <v>63</v>
      </c>
      <c r="I40" s="11" t="str">
        <f t="shared" si="2"/>
        <v xml:space="preserve"> </v>
      </c>
    </row>
    <row r="41" spans="1:16" ht="15" customHeight="1" x14ac:dyDescent="0.25">
      <c r="A41" s="10">
        <v>11</v>
      </c>
      <c r="B41" s="10" t="s">
        <v>2</v>
      </c>
      <c r="C41" s="10">
        <v>12</v>
      </c>
      <c r="D41" s="106">
        <v>10</v>
      </c>
      <c r="E41" s="11" t="s">
        <v>6</v>
      </c>
      <c r="F41" s="11" t="s">
        <v>96</v>
      </c>
      <c r="G41" s="11" t="s">
        <v>5</v>
      </c>
      <c r="H41" s="10" t="s">
        <v>93</v>
      </c>
      <c r="I41" s="11" t="str">
        <f t="shared" si="2"/>
        <v>Courts 8&amp;9</v>
      </c>
    </row>
    <row r="42" spans="1:16" ht="15" customHeight="1" x14ac:dyDescent="0.25">
      <c r="A42" s="10">
        <v>12</v>
      </c>
      <c r="B42" s="10" t="s">
        <v>2</v>
      </c>
      <c r="C42" s="10">
        <v>3</v>
      </c>
      <c r="D42" s="106">
        <v>10</v>
      </c>
      <c r="E42" s="11" t="s">
        <v>3</v>
      </c>
      <c r="F42" s="11" t="s">
        <v>96</v>
      </c>
      <c r="G42" s="11" t="s">
        <v>5</v>
      </c>
      <c r="H42" s="10" t="s">
        <v>62</v>
      </c>
      <c r="I42" s="11" t="str">
        <f t="shared" si="2"/>
        <v xml:space="preserve"> </v>
      </c>
    </row>
    <row r="43" spans="1:16" ht="15" customHeight="1" x14ac:dyDescent="0.25">
      <c r="A43" s="10">
        <v>12</v>
      </c>
      <c r="B43" s="10" t="s">
        <v>2</v>
      </c>
      <c r="C43" s="10">
        <v>10</v>
      </c>
      <c r="D43" s="106">
        <v>10</v>
      </c>
      <c r="E43" s="11" t="s">
        <v>6</v>
      </c>
      <c r="F43" s="11" t="s">
        <v>96</v>
      </c>
      <c r="G43" s="11" t="s">
        <v>5</v>
      </c>
      <c r="H43" s="10" t="s">
        <v>127</v>
      </c>
      <c r="I43" s="11" t="str">
        <f t="shared" si="2"/>
        <v>Courts 8&amp;9</v>
      </c>
    </row>
    <row r="44" spans="1:16" ht="15" customHeight="1" x14ac:dyDescent="0.25">
      <c r="A44" s="10">
        <v>1</v>
      </c>
      <c r="B44" s="10" t="s">
        <v>2</v>
      </c>
      <c r="C44" s="10">
        <v>7</v>
      </c>
      <c r="D44" s="106">
        <v>13.3</v>
      </c>
      <c r="E44" s="11" t="s">
        <v>6</v>
      </c>
      <c r="F44" s="11" t="s">
        <v>96</v>
      </c>
      <c r="G44" s="11" t="s">
        <v>5</v>
      </c>
      <c r="H44" s="10" t="s">
        <v>119</v>
      </c>
      <c r="I44" s="11" t="str">
        <f t="shared" si="2"/>
        <v>Courts 8&amp;9</v>
      </c>
    </row>
    <row r="45" spans="1:16" ht="15" customHeight="1" x14ac:dyDescent="0.25">
      <c r="A45" s="10">
        <v>1</v>
      </c>
      <c r="B45" s="10" t="s">
        <v>2</v>
      </c>
      <c r="C45" s="10">
        <v>28</v>
      </c>
      <c r="D45" s="106">
        <v>10.3</v>
      </c>
      <c r="E45" s="11" t="s">
        <v>3</v>
      </c>
      <c r="F45" s="11" t="s">
        <v>96</v>
      </c>
      <c r="G45" s="11" t="s">
        <v>5</v>
      </c>
      <c r="H45" s="10" t="s">
        <v>64</v>
      </c>
      <c r="I45" s="11" t="str">
        <f t="shared" si="2"/>
        <v xml:space="preserve"> </v>
      </c>
    </row>
    <row r="46" spans="1:16" ht="15" customHeight="1" x14ac:dyDescent="0.25">
      <c r="A46" s="10">
        <v>2</v>
      </c>
      <c r="B46" s="10" t="s">
        <v>1</v>
      </c>
      <c r="C46" s="10">
        <v>3</v>
      </c>
      <c r="D46" s="106">
        <v>11</v>
      </c>
      <c r="E46" s="11" t="s">
        <v>6</v>
      </c>
      <c r="F46" s="11" t="s">
        <v>96</v>
      </c>
      <c r="G46" s="11" t="s">
        <v>5</v>
      </c>
      <c r="H46" s="10" t="s">
        <v>63</v>
      </c>
      <c r="I46" s="11" t="str">
        <f t="shared" si="2"/>
        <v>Courts 8&amp;9</v>
      </c>
    </row>
    <row r="47" spans="1:16" ht="15" customHeight="1" x14ac:dyDescent="0.25">
      <c r="A47" s="10">
        <v>3</v>
      </c>
      <c r="B47" s="10" t="s">
        <v>1</v>
      </c>
      <c r="C47" s="10">
        <v>9</v>
      </c>
      <c r="D47" s="106">
        <v>13</v>
      </c>
      <c r="E47" s="11" t="s">
        <v>3</v>
      </c>
      <c r="F47" s="11" t="s">
        <v>96</v>
      </c>
      <c r="G47" s="11" t="s">
        <v>5</v>
      </c>
      <c r="H47" s="10" t="s">
        <v>93</v>
      </c>
      <c r="I47" s="11" t="str">
        <f t="shared" si="2"/>
        <v xml:space="preserve"> </v>
      </c>
    </row>
    <row r="48" spans="1:16" ht="15" customHeight="1" x14ac:dyDescent="0.25">
      <c r="A48" s="10">
        <v>3</v>
      </c>
      <c r="B48" s="10" t="s">
        <v>1</v>
      </c>
      <c r="C48" s="10">
        <v>2</v>
      </c>
      <c r="D48" s="106">
        <v>11</v>
      </c>
      <c r="E48" s="11" t="s">
        <v>6</v>
      </c>
      <c r="F48" s="11" t="s">
        <v>96</v>
      </c>
      <c r="G48" s="11" t="s">
        <v>5</v>
      </c>
      <c r="H48" s="10" t="s">
        <v>62</v>
      </c>
      <c r="I48" s="11" t="str">
        <f t="shared" si="2"/>
        <v>Courts 8&amp;9</v>
      </c>
    </row>
    <row r="49" spans="1:11" ht="15" customHeight="1" x14ac:dyDescent="0.25">
      <c r="A49" s="10">
        <v>3</v>
      </c>
      <c r="B49" s="10" t="s">
        <v>2</v>
      </c>
      <c r="C49" s="10">
        <v>17</v>
      </c>
      <c r="D49" s="106">
        <v>13.3</v>
      </c>
      <c r="E49" s="11" t="s">
        <v>3</v>
      </c>
      <c r="F49" s="11" t="s">
        <v>96</v>
      </c>
      <c r="G49" s="11" t="s">
        <v>5</v>
      </c>
      <c r="H49" s="10" t="s">
        <v>127</v>
      </c>
      <c r="I49" s="11" t="str">
        <f t="shared" si="2"/>
        <v xml:space="preserve"> </v>
      </c>
    </row>
    <row r="50" spans="1:11" ht="15" customHeight="1" x14ac:dyDescent="0.25"/>
    <row r="51" spans="1:11" ht="15" customHeight="1" x14ac:dyDescent="0.25">
      <c r="A51" s="112" t="s">
        <v>128</v>
      </c>
      <c r="B51" s="113"/>
      <c r="C51" s="113"/>
      <c r="D51" s="113"/>
      <c r="E51" s="113"/>
      <c r="F51" s="113"/>
      <c r="G51" s="113"/>
      <c r="H51" s="113"/>
      <c r="I51" s="114"/>
    </row>
    <row r="52" spans="1:11" ht="15" customHeight="1" x14ac:dyDescent="0.25">
      <c r="A52" s="10">
        <v>10</v>
      </c>
      <c r="B52" s="10" t="s">
        <v>2</v>
      </c>
      <c r="C52" s="10">
        <v>8</v>
      </c>
      <c r="D52" s="106">
        <v>13.3</v>
      </c>
      <c r="E52" s="11" t="s">
        <v>3</v>
      </c>
      <c r="F52" s="11" t="s">
        <v>7</v>
      </c>
      <c r="G52" s="11" t="s">
        <v>5</v>
      </c>
      <c r="H52" s="10" t="s">
        <v>129</v>
      </c>
      <c r="I52" s="11" t="str">
        <f t="shared" ref="I52:I63" si="3">IF(E52="H","Courts 8&amp;9"," ")</f>
        <v xml:space="preserve"> </v>
      </c>
    </row>
    <row r="53" spans="1:11" ht="15" customHeight="1" x14ac:dyDescent="0.25">
      <c r="A53" s="10">
        <v>10</v>
      </c>
      <c r="B53" s="10" t="s">
        <v>2</v>
      </c>
      <c r="C53" s="10">
        <v>22</v>
      </c>
      <c r="D53" s="106">
        <v>10</v>
      </c>
      <c r="E53" s="11" t="s">
        <v>6</v>
      </c>
      <c r="F53" s="11" t="s">
        <v>7</v>
      </c>
      <c r="G53" s="11" t="s">
        <v>5</v>
      </c>
      <c r="H53" s="10" t="s">
        <v>130</v>
      </c>
      <c r="I53" s="11" t="str">
        <f t="shared" si="3"/>
        <v>Courts 8&amp;9</v>
      </c>
    </row>
    <row r="54" spans="1:11" ht="15" customHeight="1" x14ac:dyDescent="0.25">
      <c r="A54" s="10">
        <v>10</v>
      </c>
      <c r="B54" s="10" t="s">
        <v>2</v>
      </c>
      <c r="C54" s="10">
        <v>15</v>
      </c>
      <c r="D54" s="106">
        <v>10.3</v>
      </c>
      <c r="E54" s="11" t="s">
        <v>3</v>
      </c>
      <c r="F54" s="11" t="s">
        <v>7</v>
      </c>
      <c r="G54" s="11" t="s">
        <v>5</v>
      </c>
      <c r="H54" s="10" t="s">
        <v>131</v>
      </c>
      <c r="I54" s="11" t="str">
        <f t="shared" si="3"/>
        <v xml:space="preserve"> </v>
      </c>
    </row>
    <row r="55" spans="1:11" ht="15" customHeight="1" x14ac:dyDescent="0.25">
      <c r="A55" s="10">
        <v>11</v>
      </c>
      <c r="B55" s="10" t="s">
        <v>1</v>
      </c>
      <c r="C55" s="10">
        <v>18</v>
      </c>
      <c r="D55" s="106">
        <v>11</v>
      </c>
      <c r="E55" s="11" t="s">
        <v>6</v>
      </c>
      <c r="F55" s="11" t="s">
        <v>7</v>
      </c>
      <c r="G55" s="11" t="s">
        <v>5</v>
      </c>
      <c r="H55" s="10" t="s">
        <v>95</v>
      </c>
      <c r="I55" s="11" t="str">
        <f t="shared" si="3"/>
        <v>Courts 8&amp;9</v>
      </c>
    </row>
    <row r="56" spans="1:11" ht="15" customHeight="1" x14ac:dyDescent="0.25">
      <c r="A56" s="10">
        <v>12</v>
      </c>
      <c r="B56" s="10" t="s">
        <v>1</v>
      </c>
      <c r="C56" s="10">
        <v>2</v>
      </c>
      <c r="D56" s="106">
        <v>13</v>
      </c>
      <c r="E56" s="11" t="s">
        <v>3</v>
      </c>
      <c r="F56" s="11" t="s">
        <v>7</v>
      </c>
      <c r="G56" s="11" t="s">
        <v>5</v>
      </c>
      <c r="H56" s="10" t="s">
        <v>125</v>
      </c>
      <c r="I56" s="11" t="str">
        <f t="shared" si="3"/>
        <v xml:space="preserve"> </v>
      </c>
    </row>
    <row r="57" spans="1:11" ht="15" customHeight="1" x14ac:dyDescent="0.25">
      <c r="A57" s="10">
        <v>12</v>
      </c>
      <c r="B57" s="10" t="s">
        <v>2</v>
      </c>
      <c r="C57" s="10">
        <v>17</v>
      </c>
      <c r="D57" s="106">
        <v>10.3</v>
      </c>
      <c r="E57" s="11" t="s">
        <v>3</v>
      </c>
      <c r="F57" s="11" t="s">
        <v>7</v>
      </c>
      <c r="G57" s="11" t="s">
        <v>5</v>
      </c>
      <c r="H57" s="10" t="s">
        <v>132</v>
      </c>
      <c r="I57" s="11" t="str">
        <f t="shared" si="3"/>
        <v xml:space="preserve"> </v>
      </c>
    </row>
    <row r="58" spans="1:11" ht="15" customHeight="1" x14ac:dyDescent="0.25">
      <c r="A58" s="10">
        <v>1</v>
      </c>
      <c r="B58" s="10" t="s">
        <v>2</v>
      </c>
      <c r="C58" s="10">
        <v>7</v>
      </c>
      <c r="D58" s="106">
        <v>10.3</v>
      </c>
      <c r="E58" s="11" t="s">
        <v>6</v>
      </c>
      <c r="F58" s="11" t="s">
        <v>7</v>
      </c>
      <c r="G58" s="11" t="s">
        <v>5</v>
      </c>
      <c r="H58" s="10" t="s">
        <v>129</v>
      </c>
      <c r="I58" s="11" t="str">
        <f t="shared" si="3"/>
        <v>Courts 8&amp;9</v>
      </c>
    </row>
    <row r="59" spans="1:11" ht="15" customHeight="1" x14ac:dyDescent="0.25">
      <c r="A59" s="10">
        <v>1</v>
      </c>
      <c r="B59" s="10" t="s">
        <v>2</v>
      </c>
      <c r="C59" s="10">
        <v>14</v>
      </c>
      <c r="D59" s="106">
        <v>10.3</v>
      </c>
      <c r="E59" s="11" t="s">
        <v>3</v>
      </c>
      <c r="F59" s="11" t="s">
        <v>7</v>
      </c>
      <c r="G59" s="11" t="s">
        <v>5</v>
      </c>
      <c r="H59" s="10" t="s">
        <v>130</v>
      </c>
      <c r="I59" s="11" t="str">
        <f t="shared" si="3"/>
        <v xml:space="preserve"> </v>
      </c>
    </row>
    <row r="60" spans="1:11" ht="15" customHeight="1" x14ac:dyDescent="0.25">
      <c r="A60" s="10">
        <v>1</v>
      </c>
      <c r="B60" s="10" t="s">
        <v>1</v>
      </c>
      <c r="C60" s="10">
        <v>27</v>
      </c>
      <c r="D60" s="106">
        <v>11</v>
      </c>
      <c r="E60" s="11" t="s">
        <v>6</v>
      </c>
      <c r="F60" s="11" t="s">
        <v>7</v>
      </c>
      <c r="G60" s="11" t="s">
        <v>5</v>
      </c>
      <c r="H60" s="10" t="s">
        <v>131</v>
      </c>
      <c r="I60" s="11" t="str">
        <f t="shared" si="3"/>
        <v>Courts 8&amp;9</v>
      </c>
    </row>
    <row r="61" spans="1:11" ht="15" customHeight="1" x14ac:dyDescent="0.25">
      <c r="A61" s="10">
        <v>2</v>
      </c>
      <c r="B61" s="10" t="s">
        <v>2</v>
      </c>
      <c r="C61" s="10">
        <v>11</v>
      </c>
      <c r="D61" s="106">
        <v>14</v>
      </c>
      <c r="E61" s="11" t="s">
        <v>3</v>
      </c>
      <c r="F61" s="11" t="s">
        <v>7</v>
      </c>
      <c r="G61" s="11" t="s">
        <v>5</v>
      </c>
      <c r="H61" s="10" t="s">
        <v>95</v>
      </c>
      <c r="I61" s="11" t="str">
        <f t="shared" si="3"/>
        <v xml:space="preserve"> </v>
      </c>
      <c r="K61" s="10" t="s">
        <v>159</v>
      </c>
    </row>
    <row r="62" spans="1:11" ht="15" customHeight="1" x14ac:dyDescent="0.25">
      <c r="A62" s="10">
        <v>2</v>
      </c>
      <c r="B62" s="10" t="s">
        <v>1</v>
      </c>
      <c r="C62" s="10">
        <v>24</v>
      </c>
      <c r="D62" s="106">
        <v>11</v>
      </c>
      <c r="E62" s="11" t="s">
        <v>6</v>
      </c>
      <c r="F62" s="11" t="s">
        <v>7</v>
      </c>
      <c r="G62" s="11" t="s">
        <v>5</v>
      </c>
      <c r="H62" s="10" t="s">
        <v>125</v>
      </c>
      <c r="I62" s="11" t="str">
        <f t="shared" si="3"/>
        <v>Courts 8&amp;9</v>
      </c>
    </row>
    <row r="63" spans="1:11" ht="15" customHeight="1" x14ac:dyDescent="0.25">
      <c r="A63" s="10">
        <v>3</v>
      </c>
      <c r="B63" s="10" t="s">
        <v>2</v>
      </c>
      <c r="C63" s="10">
        <v>17</v>
      </c>
      <c r="D63" s="106">
        <v>10</v>
      </c>
      <c r="E63" s="11" t="s">
        <v>6</v>
      </c>
      <c r="F63" s="11" t="s">
        <v>7</v>
      </c>
      <c r="G63" s="11" t="s">
        <v>5</v>
      </c>
      <c r="H63" s="10" t="s">
        <v>132</v>
      </c>
      <c r="I63" s="11" t="str">
        <f t="shared" si="3"/>
        <v>Courts 8&amp;9</v>
      </c>
    </row>
    <row r="64" spans="1:11" ht="15" customHeight="1" x14ac:dyDescent="0.25">
      <c r="I64" s="10" t="str">
        <f t="shared" ref="I64" si="4">IF(E64="H","Courts 10&amp;11"," ")</f>
        <v xml:space="preserve"> </v>
      </c>
    </row>
    <row r="65" spans="1:11" ht="15" customHeight="1" x14ac:dyDescent="0.25">
      <c r="A65" s="112" t="s">
        <v>133</v>
      </c>
      <c r="B65" s="113"/>
      <c r="C65" s="113"/>
      <c r="D65" s="113"/>
      <c r="E65" s="113"/>
      <c r="F65" s="113"/>
      <c r="G65" s="113"/>
      <c r="H65" s="113"/>
      <c r="I65" s="114"/>
    </row>
    <row r="66" spans="1:11" ht="15" customHeight="1" x14ac:dyDescent="0.25">
      <c r="A66" s="10">
        <v>10</v>
      </c>
      <c r="B66" s="10" t="s">
        <v>2</v>
      </c>
      <c r="C66" s="10">
        <v>8</v>
      </c>
      <c r="D66" s="106">
        <v>10.3</v>
      </c>
      <c r="E66" s="11" t="s">
        <v>3</v>
      </c>
      <c r="F66" s="11" t="s">
        <v>134</v>
      </c>
      <c r="G66" s="11" t="s">
        <v>5</v>
      </c>
      <c r="H66" s="10" t="s">
        <v>140</v>
      </c>
      <c r="I66" s="11" t="str">
        <f t="shared" ref="I66:I77" si="5">IF(E66="H","Courts 8&amp;9"," ")</f>
        <v xml:space="preserve"> </v>
      </c>
    </row>
    <row r="67" spans="1:11" ht="15" customHeight="1" x14ac:dyDescent="0.25">
      <c r="A67" s="10">
        <v>10</v>
      </c>
      <c r="B67" s="10" t="s">
        <v>2</v>
      </c>
      <c r="C67" s="10">
        <v>15</v>
      </c>
      <c r="D67" s="106">
        <v>13.3</v>
      </c>
      <c r="E67" s="11" t="s">
        <v>6</v>
      </c>
      <c r="F67" s="11" t="s">
        <v>134</v>
      </c>
      <c r="G67" s="11" t="s">
        <v>5</v>
      </c>
      <c r="H67" s="10" t="s">
        <v>135</v>
      </c>
      <c r="I67" s="11" t="str">
        <f t="shared" si="5"/>
        <v>Courts 8&amp;9</v>
      </c>
    </row>
    <row r="68" spans="1:11" ht="15" customHeight="1" x14ac:dyDescent="0.25">
      <c r="A68" s="10">
        <v>10</v>
      </c>
      <c r="B68" s="10" t="s">
        <v>2</v>
      </c>
      <c r="C68" s="10">
        <v>22</v>
      </c>
      <c r="D68" s="106">
        <v>9.3000000000000007</v>
      </c>
      <c r="E68" s="11" t="s">
        <v>3</v>
      </c>
      <c r="F68" s="11" t="s">
        <v>134</v>
      </c>
      <c r="G68" s="11" t="s">
        <v>5</v>
      </c>
      <c r="H68" s="10" t="s">
        <v>136</v>
      </c>
      <c r="I68" s="11" t="str">
        <f t="shared" si="5"/>
        <v xml:space="preserve"> </v>
      </c>
    </row>
    <row r="69" spans="1:11" ht="15" customHeight="1" x14ac:dyDescent="0.25">
      <c r="A69" s="10">
        <v>11</v>
      </c>
      <c r="B69" s="10" t="s">
        <v>1</v>
      </c>
      <c r="C69" s="10">
        <v>11</v>
      </c>
      <c r="D69" s="106">
        <v>11</v>
      </c>
      <c r="E69" s="11" t="s">
        <v>6</v>
      </c>
      <c r="F69" s="11" t="s">
        <v>134</v>
      </c>
      <c r="G69" s="11" t="s">
        <v>5</v>
      </c>
      <c r="H69" s="10" t="s">
        <v>137</v>
      </c>
      <c r="I69" s="11" t="str">
        <f t="shared" si="5"/>
        <v>Courts 8&amp;9</v>
      </c>
    </row>
    <row r="70" spans="1:11" ht="15" customHeight="1" x14ac:dyDescent="0.25">
      <c r="A70" s="10">
        <v>11</v>
      </c>
      <c r="B70" s="10" t="s">
        <v>1</v>
      </c>
      <c r="C70" s="10">
        <v>25</v>
      </c>
      <c r="D70" s="106">
        <v>13.3</v>
      </c>
      <c r="E70" s="11" t="s">
        <v>3</v>
      </c>
      <c r="F70" s="11" t="s">
        <v>134</v>
      </c>
      <c r="G70" s="11" t="s">
        <v>5</v>
      </c>
      <c r="H70" s="10" t="s">
        <v>138</v>
      </c>
      <c r="I70" s="11" t="str">
        <f t="shared" si="5"/>
        <v xml:space="preserve"> </v>
      </c>
    </row>
    <row r="71" spans="1:11" ht="15" customHeight="1" x14ac:dyDescent="0.25">
      <c r="A71" s="10">
        <v>12</v>
      </c>
      <c r="B71" s="10" t="s">
        <v>1</v>
      </c>
      <c r="C71" s="10">
        <v>9</v>
      </c>
      <c r="D71" s="106">
        <v>11</v>
      </c>
      <c r="E71" s="11" t="s">
        <v>6</v>
      </c>
      <c r="F71" s="11" t="s">
        <v>134</v>
      </c>
      <c r="G71" s="11" t="s">
        <v>5</v>
      </c>
      <c r="H71" s="10" t="s">
        <v>139</v>
      </c>
      <c r="I71" s="11" t="str">
        <f t="shared" si="5"/>
        <v>Courts 8&amp;9</v>
      </c>
    </row>
    <row r="72" spans="1:11" ht="15" customHeight="1" x14ac:dyDescent="0.25">
      <c r="A72" s="10">
        <v>1</v>
      </c>
      <c r="B72" s="10" t="s">
        <v>1</v>
      </c>
      <c r="C72" s="10">
        <v>6</v>
      </c>
      <c r="D72" s="106">
        <v>11</v>
      </c>
      <c r="E72" s="11" t="s">
        <v>6</v>
      </c>
      <c r="F72" s="11" t="s">
        <v>134</v>
      </c>
      <c r="G72" s="11" t="s">
        <v>5</v>
      </c>
      <c r="H72" s="10" t="s">
        <v>140</v>
      </c>
      <c r="I72" s="11" t="str">
        <f t="shared" si="5"/>
        <v>Courts 8&amp;9</v>
      </c>
    </row>
    <row r="73" spans="1:11" ht="15" customHeight="1" x14ac:dyDescent="0.25">
      <c r="A73" s="10">
        <v>1</v>
      </c>
      <c r="B73" s="10" t="s">
        <v>1</v>
      </c>
      <c r="C73" s="10">
        <v>20</v>
      </c>
      <c r="D73" s="106">
        <v>11</v>
      </c>
      <c r="E73" s="11" t="s">
        <v>3</v>
      </c>
      <c r="F73" s="11" t="s">
        <v>134</v>
      </c>
      <c r="G73" s="11" t="s">
        <v>5</v>
      </c>
      <c r="H73" s="10" t="s">
        <v>135</v>
      </c>
      <c r="I73" s="11" t="str">
        <f t="shared" si="5"/>
        <v xml:space="preserve"> </v>
      </c>
    </row>
    <row r="74" spans="1:11" ht="15" customHeight="1" x14ac:dyDescent="0.25">
      <c r="A74" s="10">
        <v>2</v>
      </c>
      <c r="B74" s="10" t="s">
        <v>2</v>
      </c>
      <c r="C74" s="10">
        <v>4</v>
      </c>
      <c r="D74" s="106">
        <v>10</v>
      </c>
      <c r="E74" s="11" t="s">
        <v>6</v>
      </c>
      <c r="F74" s="11" t="s">
        <v>134</v>
      </c>
      <c r="G74" s="11" t="s">
        <v>5</v>
      </c>
      <c r="H74" s="10" t="s">
        <v>136</v>
      </c>
      <c r="I74" s="11" t="str">
        <f t="shared" si="5"/>
        <v>Courts 8&amp;9</v>
      </c>
    </row>
    <row r="75" spans="1:11" ht="15" customHeight="1" x14ac:dyDescent="0.25">
      <c r="A75" s="10">
        <v>3</v>
      </c>
      <c r="B75" s="10" t="s">
        <v>1</v>
      </c>
      <c r="C75" s="10">
        <v>9</v>
      </c>
      <c r="D75" s="106">
        <v>13</v>
      </c>
      <c r="E75" s="11" t="s">
        <v>3</v>
      </c>
      <c r="F75" s="11" t="s">
        <v>134</v>
      </c>
      <c r="G75" s="11" t="s">
        <v>5</v>
      </c>
      <c r="H75" s="10" t="s">
        <v>137</v>
      </c>
      <c r="I75" s="11" t="str">
        <f t="shared" si="5"/>
        <v xml:space="preserve"> </v>
      </c>
    </row>
    <row r="76" spans="1:11" ht="15" customHeight="1" x14ac:dyDescent="0.25">
      <c r="A76" s="10">
        <v>3</v>
      </c>
      <c r="B76" s="10" t="s">
        <v>2</v>
      </c>
      <c r="C76" s="10">
        <v>3</v>
      </c>
      <c r="D76" s="106">
        <v>10</v>
      </c>
      <c r="E76" s="11" t="s">
        <v>6</v>
      </c>
      <c r="F76" s="11" t="s">
        <v>134</v>
      </c>
      <c r="G76" s="11" t="s">
        <v>5</v>
      </c>
      <c r="H76" s="10" t="s">
        <v>138</v>
      </c>
      <c r="I76" s="11" t="str">
        <f t="shared" si="5"/>
        <v>Courts 8&amp;9</v>
      </c>
    </row>
    <row r="77" spans="1:11" ht="15" customHeight="1" x14ac:dyDescent="0.25">
      <c r="A77" s="10">
        <v>3</v>
      </c>
      <c r="B77" s="10" t="s">
        <v>1</v>
      </c>
      <c r="C77" s="10">
        <v>23</v>
      </c>
      <c r="D77" s="106">
        <v>14</v>
      </c>
      <c r="E77" s="11" t="s">
        <v>3</v>
      </c>
      <c r="F77" s="11" t="s">
        <v>134</v>
      </c>
      <c r="G77" s="11" t="s">
        <v>5</v>
      </c>
      <c r="H77" s="10" t="s">
        <v>139</v>
      </c>
      <c r="I77" s="11" t="str">
        <f t="shared" si="5"/>
        <v xml:space="preserve"> </v>
      </c>
    </row>
    <row r="78" spans="1:11" ht="15" customHeight="1" x14ac:dyDescent="0.25"/>
    <row r="79" spans="1:11" ht="15" customHeight="1" x14ac:dyDescent="0.25">
      <c r="A79" s="112" t="s">
        <v>141</v>
      </c>
      <c r="B79" s="113"/>
      <c r="C79" s="113"/>
      <c r="D79" s="113"/>
      <c r="E79" s="113"/>
      <c r="F79" s="113"/>
      <c r="G79" s="113"/>
      <c r="H79" s="113"/>
      <c r="I79" s="114"/>
    </row>
    <row r="80" spans="1:11" x14ac:dyDescent="0.25">
      <c r="A80" s="10">
        <v>10</v>
      </c>
      <c r="B80" s="10" t="s">
        <v>34</v>
      </c>
      <c r="C80" s="10">
        <v>18</v>
      </c>
      <c r="D80" s="106">
        <v>19</v>
      </c>
      <c r="E80" s="11" t="s">
        <v>6</v>
      </c>
      <c r="F80" s="11" t="s">
        <v>35</v>
      </c>
      <c r="G80" s="11" t="s">
        <v>5</v>
      </c>
      <c r="H80" s="10" t="s">
        <v>58</v>
      </c>
      <c r="I80" s="11" t="str">
        <f t="shared" ref="I80:I91" si="6">IF(E80="H","Courts 8&amp;9"," ")</f>
        <v>Courts 8&amp;9</v>
      </c>
      <c r="K80" s="10" t="s">
        <v>186</v>
      </c>
    </row>
    <row r="81" spans="1:12" x14ac:dyDescent="0.25">
      <c r="A81" s="10">
        <v>10</v>
      </c>
      <c r="B81" s="10" t="s">
        <v>34</v>
      </c>
      <c r="C81" s="10">
        <v>25</v>
      </c>
      <c r="D81" s="106">
        <v>19</v>
      </c>
      <c r="E81" s="11" t="s">
        <v>6</v>
      </c>
      <c r="F81" s="11" t="s">
        <v>35</v>
      </c>
      <c r="G81" s="11" t="s">
        <v>5</v>
      </c>
      <c r="H81" s="10" t="s">
        <v>142</v>
      </c>
      <c r="I81" s="11" t="str">
        <f t="shared" si="6"/>
        <v>Courts 8&amp;9</v>
      </c>
    </row>
    <row r="82" spans="1:12" x14ac:dyDescent="0.25">
      <c r="A82" s="10">
        <v>11</v>
      </c>
      <c r="B82" s="10" t="s">
        <v>144</v>
      </c>
      <c r="C82" s="10">
        <v>13</v>
      </c>
      <c r="D82" s="106">
        <v>19</v>
      </c>
      <c r="E82" s="11" t="s">
        <v>3</v>
      </c>
      <c r="F82" s="11" t="s">
        <v>35</v>
      </c>
      <c r="G82" s="11" t="s">
        <v>5</v>
      </c>
      <c r="H82" s="10" t="s">
        <v>93</v>
      </c>
      <c r="I82" s="11" t="str">
        <f t="shared" si="6"/>
        <v xml:space="preserve"> </v>
      </c>
    </row>
    <row r="83" spans="1:12" x14ac:dyDescent="0.25">
      <c r="A83" s="10">
        <v>11</v>
      </c>
      <c r="B83" s="10" t="s">
        <v>39</v>
      </c>
      <c r="C83" s="10">
        <v>21</v>
      </c>
      <c r="D83" s="106">
        <v>18.45</v>
      </c>
      <c r="E83" s="11" t="s">
        <v>3</v>
      </c>
      <c r="F83" s="11" t="s">
        <v>35</v>
      </c>
      <c r="G83" s="11" t="s">
        <v>5</v>
      </c>
      <c r="H83" s="10" t="s">
        <v>145</v>
      </c>
      <c r="I83" s="11" t="str">
        <f t="shared" si="6"/>
        <v xml:space="preserve"> </v>
      </c>
    </row>
    <row r="84" spans="1:12" ht="15" customHeight="1" x14ac:dyDescent="0.25">
      <c r="A84" s="10">
        <v>11</v>
      </c>
      <c r="B84" s="10" t="s">
        <v>34</v>
      </c>
      <c r="C84" s="10">
        <v>29</v>
      </c>
      <c r="D84" s="106">
        <v>19</v>
      </c>
      <c r="E84" s="11" t="s">
        <v>6</v>
      </c>
      <c r="F84" s="11" t="s">
        <v>35</v>
      </c>
      <c r="G84" s="11" t="s">
        <v>5</v>
      </c>
      <c r="H84" s="10" t="s">
        <v>94</v>
      </c>
      <c r="I84" s="11" t="str">
        <f t="shared" si="6"/>
        <v>Courts 8&amp;9</v>
      </c>
    </row>
    <row r="85" spans="1:12" x14ac:dyDescent="0.25">
      <c r="A85" s="10">
        <v>12</v>
      </c>
      <c r="B85" s="10" t="s">
        <v>34</v>
      </c>
      <c r="C85" s="10">
        <v>13</v>
      </c>
      <c r="D85" s="106">
        <v>19</v>
      </c>
      <c r="E85" s="11" t="s">
        <v>6</v>
      </c>
      <c r="F85" s="11" t="s">
        <v>35</v>
      </c>
      <c r="G85" s="11" t="s">
        <v>5</v>
      </c>
      <c r="H85" s="10" t="s">
        <v>143</v>
      </c>
      <c r="I85" s="11" t="str">
        <f t="shared" si="6"/>
        <v>Courts 8&amp;9</v>
      </c>
    </row>
    <row r="86" spans="1:12" x14ac:dyDescent="0.25">
      <c r="A86" s="10">
        <v>1</v>
      </c>
      <c r="B86" s="10" t="s">
        <v>34</v>
      </c>
      <c r="C86" s="10">
        <v>3</v>
      </c>
      <c r="D86" s="106">
        <v>19</v>
      </c>
      <c r="E86" s="11" t="s">
        <v>3</v>
      </c>
      <c r="F86" s="11" t="s">
        <v>35</v>
      </c>
      <c r="G86" s="11" t="s">
        <v>5</v>
      </c>
      <c r="H86" s="10" t="s">
        <v>142</v>
      </c>
      <c r="I86" s="11" t="str">
        <f t="shared" si="6"/>
        <v xml:space="preserve"> </v>
      </c>
    </row>
    <row r="87" spans="1:12" ht="15" customHeight="1" x14ac:dyDescent="0.25">
      <c r="A87" s="10">
        <v>2</v>
      </c>
      <c r="B87" s="10" t="s">
        <v>43</v>
      </c>
      <c r="C87" s="10">
        <v>8</v>
      </c>
      <c r="D87" s="106">
        <v>19</v>
      </c>
      <c r="E87" s="11" t="s">
        <v>3</v>
      </c>
      <c r="F87" s="11" t="s">
        <v>35</v>
      </c>
      <c r="G87" s="11" t="s">
        <v>5</v>
      </c>
      <c r="H87" s="10" t="s">
        <v>58</v>
      </c>
      <c r="I87" s="11" t="str">
        <f t="shared" si="6"/>
        <v xml:space="preserve"> </v>
      </c>
    </row>
    <row r="88" spans="1:12" ht="15" customHeight="1" x14ac:dyDescent="0.25">
      <c r="A88" s="10">
        <v>2</v>
      </c>
      <c r="B88" s="10" t="s">
        <v>43</v>
      </c>
      <c r="C88" s="10">
        <v>15</v>
      </c>
      <c r="D88" s="106">
        <v>18.3</v>
      </c>
      <c r="E88" s="11" t="s">
        <v>3</v>
      </c>
      <c r="F88" s="11" t="s">
        <v>35</v>
      </c>
      <c r="G88" s="11" t="s">
        <v>5</v>
      </c>
      <c r="H88" s="10" t="s">
        <v>143</v>
      </c>
      <c r="I88" s="11" t="str">
        <f t="shared" si="6"/>
        <v xml:space="preserve"> </v>
      </c>
    </row>
    <row r="89" spans="1:12" ht="15" customHeight="1" x14ac:dyDescent="0.25">
      <c r="A89" s="10">
        <v>2</v>
      </c>
      <c r="B89" s="10" t="s">
        <v>34</v>
      </c>
      <c r="C89" s="10">
        <v>28</v>
      </c>
      <c r="D89" s="106">
        <v>19</v>
      </c>
      <c r="E89" s="11" t="s">
        <v>6</v>
      </c>
      <c r="F89" s="11" t="s">
        <v>35</v>
      </c>
      <c r="G89" s="11" t="s">
        <v>5</v>
      </c>
      <c r="H89" s="10" t="s">
        <v>93</v>
      </c>
      <c r="I89" s="11" t="str">
        <f t="shared" si="6"/>
        <v>Courts 8&amp;9</v>
      </c>
    </row>
    <row r="90" spans="1:12" ht="15" customHeight="1" x14ac:dyDescent="0.25">
      <c r="A90" s="10">
        <v>3</v>
      </c>
      <c r="B90" s="10" t="s">
        <v>34</v>
      </c>
      <c r="C90" s="10">
        <v>13</v>
      </c>
      <c r="D90" s="106">
        <v>19</v>
      </c>
      <c r="E90" s="11" t="s">
        <v>3</v>
      </c>
      <c r="F90" s="11" t="s">
        <v>35</v>
      </c>
      <c r="G90" s="11" t="s">
        <v>5</v>
      </c>
      <c r="H90" s="10" t="s">
        <v>94</v>
      </c>
      <c r="I90" s="11" t="str">
        <f t="shared" si="6"/>
        <v xml:space="preserve"> </v>
      </c>
    </row>
    <row r="91" spans="1:12" x14ac:dyDescent="0.25">
      <c r="A91" s="10">
        <v>3</v>
      </c>
      <c r="B91" s="10" t="s">
        <v>34</v>
      </c>
      <c r="C91" s="10">
        <v>27</v>
      </c>
      <c r="D91" s="106">
        <v>19</v>
      </c>
      <c r="E91" s="11" t="s">
        <v>6</v>
      </c>
      <c r="F91" s="11" t="s">
        <v>35</v>
      </c>
      <c r="G91" s="11" t="s">
        <v>5</v>
      </c>
      <c r="H91" s="10" t="s">
        <v>145</v>
      </c>
      <c r="I91" s="11" t="str">
        <f t="shared" si="6"/>
        <v>Courts 8&amp;9</v>
      </c>
      <c r="K91" s="111" t="s">
        <v>188</v>
      </c>
      <c r="L91" s="111"/>
    </row>
  </sheetData>
  <sortState ref="A86:L97">
    <sortCondition ref="A86:A97"/>
    <sortCondition ref="C86:C97"/>
  </sortState>
  <mergeCells count="7">
    <mergeCell ref="A9:I9"/>
    <mergeCell ref="A37:I37"/>
    <mergeCell ref="A79:I79"/>
    <mergeCell ref="H2:I2"/>
    <mergeCell ref="A23:I23"/>
    <mergeCell ref="A51:I51"/>
    <mergeCell ref="A65:I65"/>
  </mergeCells>
  <phoneticPr fontId="0" type="noConversion"/>
  <hyperlinks>
    <hyperlink ref="D4" r:id="rId1" xr:uid="{00000000-0004-0000-0100-000000000000}"/>
  </hyperlinks>
  <pageMargins left="0.74803149606299213" right="0.74803149606299213" top="0.55118110236220474" bottom="0.23622047244094491" header="0.35433070866141736" footer="0.31496062992125984"/>
  <pageSetup paperSize="9" scale="90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J46"/>
  <sheetViews>
    <sheetView tabSelected="1" workbookViewId="0">
      <selection activeCell="L18" sqref="L18"/>
    </sheetView>
  </sheetViews>
  <sheetFormatPr defaultColWidth="9.140625" defaultRowHeight="15" x14ac:dyDescent="0.25"/>
  <cols>
    <col min="1" max="1" width="8.42578125" style="10" customWidth="1"/>
    <col min="2" max="2" width="9.140625" style="10"/>
    <col min="3" max="3" width="9" style="10" customWidth="1"/>
    <col min="4" max="4" width="12.28515625" style="10" customWidth="1"/>
    <col min="5" max="5" width="7.42578125" style="10" customWidth="1"/>
    <col min="6" max="6" width="14.28515625" style="10" customWidth="1"/>
    <col min="7" max="7" width="4.42578125" style="10" customWidth="1"/>
    <col min="8" max="8" width="24.42578125" style="10" customWidth="1"/>
    <col min="9" max="9" width="12.7109375" style="10" customWidth="1"/>
    <col min="10" max="10" width="28.42578125" style="10" customWidth="1"/>
    <col min="11" max="16384" width="9.140625" style="10"/>
  </cols>
  <sheetData>
    <row r="1" spans="1:10" x14ac:dyDescent="0.25">
      <c r="A1" s="8" t="str">
        <f>Master!C1</f>
        <v>BERKHAMSTED TENNIS FIXTURES WINTER 23/24</v>
      </c>
      <c r="H1" s="24">
        <v>45220</v>
      </c>
    </row>
    <row r="2" spans="1:10" x14ac:dyDescent="0.25">
      <c r="A2" s="8"/>
    </row>
    <row r="3" spans="1:10" ht="15.75" thickBot="1" x14ac:dyDescent="0.3">
      <c r="A3" s="8"/>
    </row>
    <row r="4" spans="1:10" ht="20.100000000000001" customHeight="1" thickBot="1" x14ac:dyDescent="0.3">
      <c r="A4" s="58" t="s">
        <v>81</v>
      </c>
      <c r="B4" s="59"/>
      <c r="C4" s="60"/>
      <c r="D4" s="57" t="s">
        <v>83</v>
      </c>
      <c r="E4" s="61"/>
      <c r="F4" s="11" t="s">
        <v>146</v>
      </c>
      <c r="H4" s="9"/>
    </row>
    <row r="5" spans="1:10" x14ac:dyDescent="0.25">
      <c r="A5" s="8"/>
    </row>
    <row r="6" spans="1:10" x14ac:dyDescent="0.25">
      <c r="A6" s="8"/>
    </row>
    <row r="7" spans="1:10" x14ac:dyDescent="0.25">
      <c r="A7" s="32" t="s">
        <v>31</v>
      </c>
      <c r="B7" s="33"/>
      <c r="C7" s="34"/>
      <c r="D7" s="35"/>
    </row>
    <row r="8" spans="1:10" ht="8.25" customHeight="1" x14ac:dyDescent="0.25"/>
    <row r="9" spans="1:10" x14ac:dyDescent="0.25">
      <c r="A9" s="13" t="s">
        <v>8</v>
      </c>
      <c r="B9" s="11" t="s">
        <v>12</v>
      </c>
      <c r="C9" s="14" t="s">
        <v>13</v>
      </c>
      <c r="D9" s="16" t="s">
        <v>14</v>
      </c>
      <c r="E9" s="11" t="s">
        <v>30</v>
      </c>
      <c r="F9" s="9" t="s">
        <v>15</v>
      </c>
      <c r="G9" s="9"/>
      <c r="H9" s="10" t="s">
        <v>16</v>
      </c>
      <c r="I9" s="11" t="s">
        <v>17</v>
      </c>
    </row>
    <row r="10" spans="1:10" ht="15.75" thickBot="1" x14ac:dyDescent="0.3">
      <c r="A10" s="13"/>
      <c r="B10" s="11"/>
      <c r="C10" s="14"/>
      <c r="D10" s="16"/>
      <c r="E10" s="11"/>
      <c r="F10" s="9"/>
      <c r="G10" s="9"/>
      <c r="I10" s="11"/>
    </row>
    <row r="11" spans="1:10" ht="15.75" thickBot="1" x14ac:dyDescent="0.3">
      <c r="A11" s="36" t="s">
        <v>147</v>
      </c>
      <c r="B11" s="62"/>
      <c r="C11" s="63"/>
      <c r="D11" s="64" t="s">
        <v>60</v>
      </c>
      <c r="E11" s="65"/>
      <c r="F11" s="66" t="s">
        <v>152</v>
      </c>
      <c r="G11" s="9"/>
      <c r="H11" s="9"/>
      <c r="I11" s="9"/>
    </row>
    <row r="12" spans="1:10" x14ac:dyDescent="0.25">
      <c r="A12" s="11">
        <v>10</v>
      </c>
      <c r="B12" s="11" t="s">
        <v>2</v>
      </c>
      <c r="C12" s="14">
        <v>1</v>
      </c>
      <c r="D12" s="16">
        <v>13</v>
      </c>
      <c r="E12" s="11" t="s">
        <v>6</v>
      </c>
      <c r="F12" s="11" t="s">
        <v>41</v>
      </c>
      <c r="G12" s="9" t="s">
        <v>9</v>
      </c>
      <c r="H12" s="10" t="s">
        <v>151</v>
      </c>
      <c r="I12" s="42" t="s">
        <v>40</v>
      </c>
      <c r="J12" s="10" t="s">
        <v>98</v>
      </c>
    </row>
    <row r="13" spans="1:10" x14ac:dyDescent="0.25">
      <c r="A13" s="11">
        <v>3</v>
      </c>
      <c r="B13" s="11" t="s">
        <v>2</v>
      </c>
      <c r="C13" s="14">
        <v>3</v>
      </c>
      <c r="D13" s="16">
        <v>13</v>
      </c>
      <c r="E13" s="11" t="s">
        <v>6</v>
      </c>
      <c r="F13" s="11" t="s">
        <v>41</v>
      </c>
      <c r="G13" s="9" t="s">
        <v>9</v>
      </c>
      <c r="H13" s="9" t="s">
        <v>59</v>
      </c>
      <c r="I13" s="42" t="s">
        <v>40</v>
      </c>
      <c r="J13" s="10" t="s">
        <v>98</v>
      </c>
    </row>
    <row r="14" spans="1:10" x14ac:dyDescent="0.25">
      <c r="A14" s="11">
        <v>1</v>
      </c>
      <c r="B14" s="11" t="s">
        <v>2</v>
      </c>
      <c r="C14" s="14">
        <v>28</v>
      </c>
      <c r="D14" s="16">
        <v>13</v>
      </c>
      <c r="E14" s="11" t="s">
        <v>6</v>
      </c>
      <c r="F14" s="11" t="s">
        <v>41</v>
      </c>
      <c r="G14" s="9" t="s">
        <v>9</v>
      </c>
      <c r="H14" s="9" t="s">
        <v>76</v>
      </c>
      <c r="I14" s="42" t="s">
        <v>40</v>
      </c>
    </row>
    <row r="15" spans="1:10" x14ac:dyDescent="0.25">
      <c r="A15" s="68">
        <v>3</v>
      </c>
      <c r="B15" s="68" t="s">
        <v>2</v>
      </c>
      <c r="C15" s="69">
        <v>12</v>
      </c>
      <c r="D15" s="70">
        <v>13</v>
      </c>
      <c r="E15" s="68" t="s">
        <v>6</v>
      </c>
      <c r="F15" s="68" t="s">
        <v>41</v>
      </c>
      <c r="G15" s="71" t="s">
        <v>9</v>
      </c>
      <c r="H15" s="71" t="s">
        <v>84</v>
      </c>
      <c r="I15" s="9"/>
    </row>
    <row r="16" spans="1:10" x14ac:dyDescent="0.25">
      <c r="A16" s="68">
        <v>1</v>
      </c>
      <c r="B16" s="68" t="s">
        <v>1</v>
      </c>
      <c r="C16" s="69">
        <v>14</v>
      </c>
      <c r="D16" s="70"/>
      <c r="E16" s="68" t="s">
        <v>3</v>
      </c>
      <c r="F16" s="68" t="s">
        <v>41</v>
      </c>
      <c r="G16" s="71" t="s">
        <v>9</v>
      </c>
      <c r="H16" s="71" t="s">
        <v>76</v>
      </c>
      <c r="I16" s="9"/>
    </row>
    <row r="17" spans="1:10" x14ac:dyDescent="0.25">
      <c r="A17" s="68">
        <v>4</v>
      </c>
      <c r="B17" s="68" t="s">
        <v>2</v>
      </c>
      <c r="C17" s="69">
        <v>23</v>
      </c>
      <c r="D17" s="70">
        <v>13</v>
      </c>
      <c r="E17" s="68" t="s">
        <v>6</v>
      </c>
      <c r="F17" s="68" t="s">
        <v>41</v>
      </c>
      <c r="G17" s="71" t="s">
        <v>9</v>
      </c>
      <c r="H17" s="71" t="s">
        <v>85</v>
      </c>
      <c r="I17" s="9"/>
    </row>
    <row r="18" spans="1:10" ht="15.75" thickBot="1" x14ac:dyDescent="0.3">
      <c r="A18" s="11"/>
      <c r="B18" s="11"/>
      <c r="C18" s="14"/>
      <c r="D18" s="16"/>
      <c r="E18" s="11"/>
      <c r="G18" s="9"/>
      <c r="H18" s="9"/>
      <c r="I18" s="9"/>
    </row>
    <row r="19" spans="1:10" ht="15.75" thickBot="1" x14ac:dyDescent="0.3">
      <c r="A19" s="36" t="s">
        <v>78</v>
      </c>
      <c r="B19" s="62"/>
      <c r="C19" s="63"/>
      <c r="D19" s="64" t="s">
        <v>86</v>
      </c>
      <c r="E19" s="65"/>
      <c r="F19" s="66" t="s">
        <v>152</v>
      </c>
      <c r="G19" s="9"/>
      <c r="H19" s="9"/>
      <c r="I19" s="9" t="str">
        <f>IF(E19="H","Courts 8&amp;9"," ")</f>
        <v xml:space="preserve"> </v>
      </c>
    </row>
    <row r="20" spans="1:10" x14ac:dyDescent="0.25">
      <c r="A20" s="11">
        <v>10</v>
      </c>
      <c r="B20" s="11" t="s">
        <v>2</v>
      </c>
      <c r="C20" s="14">
        <v>8</v>
      </c>
      <c r="D20" s="16">
        <v>14</v>
      </c>
      <c r="E20" s="11" t="s">
        <v>6</v>
      </c>
      <c r="F20" s="11" t="s">
        <v>33</v>
      </c>
      <c r="G20" s="9" t="s">
        <v>9</v>
      </c>
      <c r="H20" s="9" t="s">
        <v>149</v>
      </c>
      <c r="I20" s="42" t="s">
        <v>40</v>
      </c>
      <c r="J20" s="10" t="s">
        <v>97</v>
      </c>
    </row>
    <row r="21" spans="1:10" x14ac:dyDescent="0.25">
      <c r="A21" s="11">
        <v>12</v>
      </c>
      <c r="B21" s="11" t="s">
        <v>2</v>
      </c>
      <c r="C21" s="14">
        <v>3</v>
      </c>
      <c r="D21" s="16">
        <v>12</v>
      </c>
      <c r="E21" s="11" t="s">
        <v>3</v>
      </c>
      <c r="F21" s="11" t="s">
        <v>33</v>
      </c>
      <c r="G21" s="9" t="s">
        <v>9</v>
      </c>
      <c r="H21" s="10" t="s">
        <v>85</v>
      </c>
      <c r="I21" s="9"/>
    </row>
    <row r="22" spans="1:10" x14ac:dyDescent="0.25">
      <c r="A22" s="11">
        <v>1</v>
      </c>
      <c r="B22" s="11" t="s">
        <v>2</v>
      </c>
      <c r="C22" s="14">
        <v>7</v>
      </c>
      <c r="D22" s="16"/>
      <c r="E22" s="11" t="s">
        <v>3</v>
      </c>
      <c r="F22" s="11" t="s">
        <v>33</v>
      </c>
      <c r="G22" s="9" t="s">
        <v>9</v>
      </c>
      <c r="H22" s="9" t="s">
        <v>59</v>
      </c>
      <c r="I22" s="9"/>
    </row>
    <row r="23" spans="1:10" x14ac:dyDescent="0.25">
      <c r="A23" s="11">
        <v>2</v>
      </c>
      <c r="B23" s="11" t="s">
        <v>2</v>
      </c>
      <c r="C23" s="14">
        <v>25</v>
      </c>
      <c r="D23" s="16">
        <v>14</v>
      </c>
      <c r="E23" s="11" t="s">
        <v>6</v>
      </c>
      <c r="F23" s="11" t="s">
        <v>33</v>
      </c>
      <c r="G23" s="9" t="s">
        <v>9</v>
      </c>
      <c r="H23" s="9" t="s">
        <v>90</v>
      </c>
      <c r="I23" s="42" t="s">
        <v>40</v>
      </c>
      <c r="J23" s="10" t="s">
        <v>97</v>
      </c>
    </row>
    <row r="24" spans="1:10" x14ac:dyDescent="0.25">
      <c r="A24" s="11">
        <v>3</v>
      </c>
      <c r="B24" s="11" t="s">
        <v>2</v>
      </c>
      <c r="C24" s="14">
        <v>24</v>
      </c>
      <c r="D24" s="16">
        <v>13</v>
      </c>
      <c r="E24" s="11" t="s">
        <v>3</v>
      </c>
      <c r="F24" s="11" t="s">
        <v>33</v>
      </c>
      <c r="G24" s="9" t="s">
        <v>9</v>
      </c>
      <c r="H24" s="9" t="s">
        <v>150</v>
      </c>
    </row>
    <row r="25" spans="1:10" ht="15.75" thickBot="1" x14ac:dyDescent="0.3">
      <c r="I25" s="9"/>
    </row>
    <row r="26" spans="1:10" ht="15.75" thickBot="1" x14ac:dyDescent="0.3">
      <c r="A26" s="36" t="s">
        <v>79</v>
      </c>
      <c r="B26" s="62"/>
      <c r="C26" s="63"/>
      <c r="D26" s="64" t="s">
        <v>87</v>
      </c>
      <c r="E26" s="65"/>
      <c r="F26" s="66" t="s">
        <v>153</v>
      </c>
      <c r="G26" s="9"/>
      <c r="H26" s="9"/>
      <c r="I26" s="9"/>
    </row>
    <row r="27" spans="1:10" x14ac:dyDescent="0.25">
      <c r="A27" s="11">
        <v>11</v>
      </c>
      <c r="B27" s="11" t="s">
        <v>2</v>
      </c>
      <c r="C27" s="14">
        <v>19</v>
      </c>
      <c r="D27" s="16">
        <v>13.3</v>
      </c>
      <c r="E27" s="11" t="s">
        <v>6</v>
      </c>
      <c r="F27" s="11" t="s">
        <v>42</v>
      </c>
      <c r="G27" s="9" t="s">
        <v>9</v>
      </c>
      <c r="H27" s="9" t="s">
        <v>68</v>
      </c>
      <c r="I27" s="42" t="s">
        <v>40</v>
      </c>
      <c r="J27" s="10" t="s">
        <v>180</v>
      </c>
    </row>
    <row r="28" spans="1:10" x14ac:dyDescent="0.25">
      <c r="A28" s="11">
        <v>1</v>
      </c>
      <c r="B28" s="11" t="s">
        <v>2</v>
      </c>
      <c r="C28" s="14">
        <v>21</v>
      </c>
      <c r="D28" s="16">
        <v>13.3</v>
      </c>
      <c r="E28" s="11" t="s">
        <v>6</v>
      </c>
      <c r="F28" s="11" t="s">
        <v>42</v>
      </c>
      <c r="G28" s="9" t="s">
        <v>9</v>
      </c>
      <c r="H28" s="10" t="s">
        <v>179</v>
      </c>
      <c r="I28" s="42" t="s">
        <v>40</v>
      </c>
      <c r="J28" s="10" t="s">
        <v>180</v>
      </c>
    </row>
    <row r="29" spans="1:10" x14ac:dyDescent="0.25">
      <c r="A29" s="11">
        <v>2</v>
      </c>
      <c r="B29" s="11" t="s">
        <v>2</v>
      </c>
      <c r="C29" s="14">
        <v>18</v>
      </c>
      <c r="D29" s="16">
        <v>13.3</v>
      </c>
      <c r="E29" s="11" t="s">
        <v>6</v>
      </c>
      <c r="F29" s="11" t="s">
        <v>42</v>
      </c>
      <c r="G29" s="9" t="s">
        <v>9</v>
      </c>
      <c r="H29" s="10" t="s">
        <v>76</v>
      </c>
      <c r="I29" s="42" t="s">
        <v>40</v>
      </c>
      <c r="J29" s="10" t="s">
        <v>180</v>
      </c>
    </row>
    <row r="30" spans="1:10" x14ac:dyDescent="0.25">
      <c r="A30" s="11">
        <v>10</v>
      </c>
      <c r="B30" s="11" t="s">
        <v>2</v>
      </c>
      <c r="C30" s="14">
        <v>22</v>
      </c>
      <c r="D30" s="16">
        <v>13</v>
      </c>
      <c r="E30" s="11" t="s">
        <v>3</v>
      </c>
      <c r="F30" s="11" t="s">
        <v>42</v>
      </c>
      <c r="G30" s="9" t="s">
        <v>9</v>
      </c>
      <c r="H30" s="10" t="s">
        <v>181</v>
      </c>
      <c r="I30" s="9"/>
    </row>
    <row r="31" spans="1:10" x14ac:dyDescent="0.25">
      <c r="A31" s="68">
        <v>2</v>
      </c>
      <c r="B31" s="68" t="s">
        <v>1</v>
      </c>
      <c r="C31" s="69">
        <v>11</v>
      </c>
      <c r="D31" s="70">
        <v>12</v>
      </c>
      <c r="E31" s="68" t="s">
        <v>3</v>
      </c>
      <c r="F31" s="68" t="s">
        <v>42</v>
      </c>
      <c r="G31" s="71" t="s">
        <v>9</v>
      </c>
      <c r="H31" s="71"/>
      <c r="I31" s="9"/>
    </row>
    <row r="32" spans="1:10" x14ac:dyDescent="0.25">
      <c r="A32" s="68"/>
      <c r="B32" s="68"/>
      <c r="C32" s="69"/>
      <c r="D32" s="70">
        <v>10</v>
      </c>
      <c r="E32" s="68" t="s">
        <v>6</v>
      </c>
      <c r="F32" s="68" t="s">
        <v>42</v>
      </c>
      <c r="G32" s="71" t="s">
        <v>9</v>
      </c>
      <c r="H32" s="71"/>
      <c r="I32" s="9"/>
    </row>
    <row r="33" spans="1:9" ht="15.75" thickBot="1" x14ac:dyDescent="0.3">
      <c r="I33" s="9"/>
    </row>
    <row r="34" spans="1:9" ht="15.75" thickBot="1" x14ac:dyDescent="0.3">
      <c r="A34" s="36" t="s">
        <v>67</v>
      </c>
      <c r="B34" s="62"/>
      <c r="C34" s="63"/>
      <c r="D34" s="64" t="s">
        <v>88</v>
      </c>
      <c r="E34" s="65"/>
      <c r="F34" s="66" t="s">
        <v>148</v>
      </c>
      <c r="G34" s="9"/>
      <c r="H34" s="9"/>
      <c r="I34" s="9"/>
    </row>
    <row r="35" spans="1:9" x14ac:dyDescent="0.25">
      <c r="A35" s="11">
        <v>11</v>
      </c>
      <c r="B35" s="11" t="s">
        <v>43</v>
      </c>
      <c r="C35" s="14">
        <v>30</v>
      </c>
      <c r="D35" s="16">
        <v>11</v>
      </c>
      <c r="E35" s="11" t="s">
        <v>6</v>
      </c>
      <c r="F35" s="11" t="s">
        <v>48</v>
      </c>
      <c r="G35" s="9" t="s">
        <v>9</v>
      </c>
      <c r="H35" s="9" t="s">
        <v>68</v>
      </c>
      <c r="I35" s="42" t="s">
        <v>40</v>
      </c>
    </row>
    <row r="36" spans="1:9" x14ac:dyDescent="0.25">
      <c r="A36" s="11">
        <v>2</v>
      </c>
      <c r="B36" s="11" t="s">
        <v>43</v>
      </c>
      <c r="C36" s="14">
        <v>29</v>
      </c>
      <c r="D36" s="16">
        <v>11</v>
      </c>
      <c r="E36" s="11" t="s">
        <v>6</v>
      </c>
      <c r="F36" s="11" t="s">
        <v>48</v>
      </c>
      <c r="G36" s="9" t="s">
        <v>9</v>
      </c>
      <c r="H36" s="9" t="s">
        <v>185</v>
      </c>
      <c r="I36" s="9"/>
    </row>
    <row r="37" spans="1:9" x14ac:dyDescent="0.25">
      <c r="A37" s="68">
        <v>2</v>
      </c>
      <c r="B37" s="68" t="s">
        <v>43</v>
      </c>
      <c r="C37" s="69">
        <v>9</v>
      </c>
      <c r="D37" s="70">
        <v>11</v>
      </c>
      <c r="E37" s="68" t="s">
        <v>6</v>
      </c>
      <c r="F37" s="68" t="s">
        <v>48</v>
      </c>
      <c r="G37" s="71" t="s">
        <v>9</v>
      </c>
      <c r="H37" s="72" t="s">
        <v>76</v>
      </c>
      <c r="I37" s="9" t="s">
        <v>77</v>
      </c>
    </row>
    <row r="38" spans="1:9" x14ac:dyDescent="0.25">
      <c r="A38" s="68"/>
      <c r="B38" s="68"/>
      <c r="C38" s="69"/>
      <c r="D38" s="70">
        <v>11</v>
      </c>
      <c r="E38" s="68" t="s">
        <v>3</v>
      </c>
      <c r="F38" s="68" t="s">
        <v>48</v>
      </c>
      <c r="G38" s="71" t="s">
        <v>9</v>
      </c>
      <c r="H38" s="71" t="s">
        <v>89</v>
      </c>
      <c r="I38" s="9"/>
    </row>
    <row r="39" spans="1:9" x14ac:dyDescent="0.25">
      <c r="A39" s="68">
        <v>12</v>
      </c>
      <c r="B39" s="68" t="s">
        <v>43</v>
      </c>
      <c r="C39" s="69">
        <v>8</v>
      </c>
      <c r="D39" s="70">
        <v>11</v>
      </c>
      <c r="E39" s="68" t="s">
        <v>6</v>
      </c>
      <c r="F39" s="68" t="s">
        <v>48</v>
      </c>
      <c r="G39" s="71" t="s">
        <v>9</v>
      </c>
      <c r="H39" s="71" t="s">
        <v>72</v>
      </c>
      <c r="I39" s="9" t="s">
        <v>77</v>
      </c>
    </row>
    <row r="40" spans="1:9" ht="15.75" thickBot="1" x14ac:dyDescent="0.3">
      <c r="I40" s="9"/>
    </row>
    <row r="41" spans="1:9" ht="15.75" thickBot="1" x14ac:dyDescent="0.3">
      <c r="A41" s="36" t="s">
        <v>67</v>
      </c>
      <c r="B41" s="62"/>
      <c r="C41" s="63"/>
      <c r="D41" s="64" t="s">
        <v>73</v>
      </c>
      <c r="E41" s="65"/>
      <c r="F41" s="66" t="s">
        <v>148</v>
      </c>
      <c r="G41" s="9"/>
      <c r="H41" s="9"/>
      <c r="I41" s="9"/>
    </row>
    <row r="42" spans="1:9" x14ac:dyDescent="0.25">
      <c r="A42" s="11">
        <v>11</v>
      </c>
      <c r="B42" s="11" t="s">
        <v>43</v>
      </c>
      <c r="C42" s="14">
        <v>23</v>
      </c>
      <c r="D42" s="16">
        <v>11</v>
      </c>
      <c r="E42" s="11" t="s">
        <v>6</v>
      </c>
      <c r="F42" s="11" t="s">
        <v>74</v>
      </c>
      <c r="G42" s="9" t="s">
        <v>9</v>
      </c>
      <c r="H42" s="9" t="s">
        <v>47</v>
      </c>
      <c r="I42" s="9" t="s">
        <v>77</v>
      </c>
    </row>
    <row r="43" spans="1:9" x14ac:dyDescent="0.25">
      <c r="A43" s="11">
        <v>12</v>
      </c>
      <c r="B43" s="11" t="s">
        <v>43</v>
      </c>
      <c r="C43" s="14">
        <v>14</v>
      </c>
      <c r="D43" s="16">
        <v>11</v>
      </c>
      <c r="E43" s="11" t="s">
        <v>6</v>
      </c>
      <c r="F43" s="11" t="s">
        <v>74</v>
      </c>
      <c r="G43" s="9" t="s">
        <v>9</v>
      </c>
      <c r="H43" s="9" t="s">
        <v>183</v>
      </c>
      <c r="I43" s="9" t="s">
        <v>77</v>
      </c>
    </row>
    <row r="44" spans="1:9" x14ac:dyDescent="0.25">
      <c r="A44" s="68">
        <v>1</v>
      </c>
      <c r="B44" s="68" t="s">
        <v>43</v>
      </c>
      <c r="C44" s="69">
        <v>12</v>
      </c>
      <c r="D44" s="70">
        <v>11</v>
      </c>
      <c r="E44" s="68" t="s">
        <v>6</v>
      </c>
      <c r="F44" s="68" t="s">
        <v>74</v>
      </c>
      <c r="G44" s="71" t="s">
        <v>9</v>
      </c>
      <c r="H44" s="71" t="s">
        <v>71</v>
      </c>
      <c r="I44" s="9" t="s">
        <v>77</v>
      </c>
    </row>
    <row r="45" spans="1:9" x14ac:dyDescent="0.25">
      <c r="A45" s="68"/>
      <c r="B45" s="68"/>
      <c r="C45" s="69"/>
      <c r="D45" s="70">
        <v>11</v>
      </c>
      <c r="E45" s="68" t="s">
        <v>3</v>
      </c>
      <c r="F45" s="68" t="s">
        <v>74</v>
      </c>
      <c r="G45" s="71" t="s">
        <v>9</v>
      </c>
      <c r="H45" s="72" t="s">
        <v>75</v>
      </c>
      <c r="I45" s="9"/>
    </row>
    <row r="46" spans="1:9" x14ac:dyDescent="0.25">
      <c r="I46" s="9"/>
    </row>
  </sheetData>
  <phoneticPr fontId="0" type="noConversion"/>
  <hyperlinks>
    <hyperlink ref="D4" r:id="rId1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K32"/>
  <sheetViews>
    <sheetView workbookViewId="0">
      <selection activeCell="D15" sqref="D15"/>
    </sheetView>
  </sheetViews>
  <sheetFormatPr defaultColWidth="9.140625" defaultRowHeight="15" x14ac:dyDescent="0.25"/>
  <cols>
    <col min="1" max="1" width="8.42578125" style="10" customWidth="1"/>
    <col min="2" max="2" width="9.140625" style="9"/>
    <col min="3" max="3" width="6.85546875" style="10" customWidth="1"/>
    <col min="4" max="4" width="12.28515625" style="10" customWidth="1"/>
    <col min="5" max="5" width="7.42578125" style="10" customWidth="1"/>
    <col min="6" max="6" width="14.28515625" style="11" customWidth="1"/>
    <col min="7" max="7" width="4.42578125" style="10" customWidth="1"/>
    <col min="8" max="8" width="24.42578125" style="9" customWidth="1"/>
    <col min="9" max="9" width="14" style="10" customWidth="1"/>
    <col min="10" max="10" width="18.7109375" style="10" customWidth="1"/>
    <col min="11" max="16384" width="9.140625" style="10"/>
  </cols>
  <sheetData>
    <row r="1" spans="1:10" x14ac:dyDescent="0.25">
      <c r="A1" s="8" t="str">
        <f>Master!C1</f>
        <v>BERKHAMSTED TENNIS FIXTURES WINTER 23/24</v>
      </c>
      <c r="H1" s="51">
        <v>45201</v>
      </c>
    </row>
    <row r="2" spans="1:10" x14ac:dyDescent="0.25">
      <c r="A2" s="12"/>
    </row>
    <row r="3" spans="1:10" x14ac:dyDescent="0.25">
      <c r="A3" s="116" t="s">
        <v>32</v>
      </c>
      <c r="B3" s="117"/>
      <c r="C3" s="118"/>
      <c r="I3" s="89" t="s">
        <v>160</v>
      </c>
      <c r="J3" s="90">
        <v>45382</v>
      </c>
    </row>
    <row r="4" spans="1:10" ht="8.25" customHeight="1" x14ac:dyDescent="0.25"/>
    <row r="5" spans="1:10" ht="8.25" customHeight="1" thickBot="1" x14ac:dyDescent="0.3"/>
    <row r="6" spans="1:10" ht="20.100000000000001" customHeight="1" thickBot="1" x14ac:dyDescent="0.3">
      <c r="A6" s="58" t="s">
        <v>81</v>
      </c>
      <c r="B6" s="59"/>
      <c r="C6" s="60"/>
      <c r="D6" s="57" t="s">
        <v>161</v>
      </c>
      <c r="E6" s="61"/>
    </row>
    <row r="7" spans="1:10" ht="8.25" customHeight="1" x14ac:dyDescent="0.25"/>
    <row r="8" spans="1:10" ht="8.25" customHeight="1" x14ac:dyDescent="0.25"/>
    <row r="9" spans="1:10" x14ac:dyDescent="0.25">
      <c r="A9" s="13" t="s">
        <v>8</v>
      </c>
      <c r="B9" s="9" t="s">
        <v>12</v>
      </c>
      <c r="C9" s="14" t="s">
        <v>13</v>
      </c>
      <c r="D9" s="15" t="s">
        <v>14</v>
      </c>
      <c r="E9" s="11" t="s">
        <v>30</v>
      </c>
      <c r="F9" s="11" t="s">
        <v>15</v>
      </c>
      <c r="G9" s="9"/>
      <c r="H9" s="9" t="s">
        <v>16</v>
      </c>
      <c r="I9" s="11" t="s">
        <v>17</v>
      </c>
      <c r="J9" s="11" t="s">
        <v>66</v>
      </c>
    </row>
    <row r="10" spans="1:10" ht="15.75" thickBot="1" x14ac:dyDescent="0.3">
      <c r="A10" s="13"/>
      <c r="C10" s="14"/>
      <c r="D10" s="15"/>
      <c r="E10" s="11"/>
      <c r="G10" s="9"/>
      <c r="I10" s="11"/>
    </row>
    <row r="11" spans="1:10" ht="15.75" thickBot="1" x14ac:dyDescent="0.3">
      <c r="A11" s="30" t="s">
        <v>37</v>
      </c>
      <c r="B11" s="37"/>
      <c r="C11" s="67" t="s">
        <v>54</v>
      </c>
      <c r="D11" s="47" t="s">
        <v>50</v>
      </c>
      <c r="E11" s="11"/>
      <c r="G11" s="9"/>
      <c r="I11" s="11"/>
    </row>
    <row r="12" spans="1:10" ht="14.25" customHeight="1" x14ac:dyDescent="0.25">
      <c r="A12" s="11">
        <v>10</v>
      </c>
      <c r="B12" s="9" t="s">
        <v>2</v>
      </c>
      <c r="C12" s="14">
        <v>22</v>
      </c>
      <c r="D12" s="16">
        <v>13</v>
      </c>
      <c r="E12" s="11" t="s">
        <v>3</v>
      </c>
      <c r="F12" s="11" t="s">
        <v>24</v>
      </c>
      <c r="G12" s="11" t="s">
        <v>9</v>
      </c>
      <c r="H12" s="9" t="s">
        <v>80</v>
      </c>
      <c r="I12" s="11" t="str">
        <f>IF(E12="H","Courts 8&amp;9"," ")</f>
        <v xml:space="preserve"> </v>
      </c>
    </row>
    <row r="13" spans="1:10" ht="14.25" customHeight="1" x14ac:dyDescent="0.25">
      <c r="A13" s="11">
        <v>11</v>
      </c>
      <c r="B13" s="9" t="s">
        <v>2</v>
      </c>
      <c r="C13" s="14">
        <v>19</v>
      </c>
      <c r="D13" s="16">
        <v>13</v>
      </c>
      <c r="E13" s="11" t="s">
        <v>3</v>
      </c>
      <c r="F13" s="11" t="s">
        <v>24</v>
      </c>
      <c r="G13" s="11" t="s">
        <v>9</v>
      </c>
      <c r="H13" s="9" t="s">
        <v>172</v>
      </c>
      <c r="I13" s="11" t="str">
        <f>IF(E13="H","Courts 8&amp;9"," ")</f>
        <v xml:space="preserve"> </v>
      </c>
    </row>
    <row r="14" spans="1:10" x14ac:dyDescent="0.25">
      <c r="A14" s="11">
        <v>12</v>
      </c>
      <c r="B14" s="9" t="s">
        <v>2</v>
      </c>
      <c r="C14" s="14">
        <v>10</v>
      </c>
      <c r="D14" s="16">
        <v>13.3</v>
      </c>
      <c r="E14" s="11" t="s">
        <v>6</v>
      </c>
      <c r="F14" s="11" t="s">
        <v>24</v>
      </c>
      <c r="G14" s="11" t="s">
        <v>9</v>
      </c>
      <c r="H14" s="9" t="s">
        <v>69</v>
      </c>
      <c r="I14" s="11" t="str">
        <f>IF(E14="H","Courts 8&amp;9"," ")</f>
        <v>Courts 8&amp;9</v>
      </c>
    </row>
    <row r="15" spans="1:10" ht="14.25" customHeight="1" x14ac:dyDescent="0.25">
      <c r="A15" s="11">
        <v>1</v>
      </c>
      <c r="B15" s="9" t="s">
        <v>1</v>
      </c>
      <c r="C15" s="14">
        <v>20</v>
      </c>
      <c r="D15" s="16">
        <v>11</v>
      </c>
      <c r="E15" s="11" t="s">
        <v>6</v>
      </c>
      <c r="F15" s="11" t="s">
        <v>24</v>
      </c>
      <c r="G15" s="11" t="s">
        <v>9</v>
      </c>
      <c r="H15" s="10" t="s">
        <v>171</v>
      </c>
      <c r="I15" s="11" t="str">
        <f>IF(E15="H","Courts 8&amp;9"," ")</f>
        <v>Courts 8&amp;9</v>
      </c>
    </row>
    <row r="16" spans="1:10" ht="14.25" customHeight="1" x14ac:dyDescent="0.25">
      <c r="A16" s="11">
        <v>3</v>
      </c>
      <c r="B16" s="9" t="s">
        <v>2</v>
      </c>
      <c r="C16" s="14">
        <v>17</v>
      </c>
      <c r="D16" s="16">
        <v>13.3</v>
      </c>
      <c r="E16" s="11" t="s">
        <v>6</v>
      </c>
      <c r="F16" s="11" t="s">
        <v>24</v>
      </c>
      <c r="G16" s="11" t="s">
        <v>9</v>
      </c>
      <c r="H16" s="9" t="s">
        <v>176</v>
      </c>
      <c r="I16" s="11" t="str">
        <f>IF(E16="H","Courts 8&amp;9"," ")</f>
        <v>Courts 8&amp;9</v>
      </c>
    </row>
    <row r="17" spans="1:11" ht="15.75" thickBot="1" x14ac:dyDescent="0.3">
      <c r="A17" s="11"/>
      <c r="C17" s="14"/>
      <c r="D17" s="15"/>
      <c r="E17" s="11"/>
      <c r="G17" s="11"/>
      <c r="I17" s="11" t="str">
        <f t="shared" ref="I17:I23" si="0">IF(E17="H","Courts 8&amp;9"," ")</f>
        <v xml:space="preserve"> </v>
      </c>
    </row>
    <row r="18" spans="1:11" ht="15.75" thickBot="1" x14ac:dyDescent="0.3">
      <c r="A18" s="30" t="s">
        <v>38</v>
      </c>
      <c r="B18" s="37"/>
      <c r="C18" s="67" t="s">
        <v>91</v>
      </c>
      <c r="D18" s="47" t="s">
        <v>101</v>
      </c>
      <c r="E18" s="11"/>
      <c r="G18" s="11"/>
      <c r="H18" s="10"/>
      <c r="I18" s="11" t="str">
        <f t="shared" si="0"/>
        <v xml:space="preserve"> </v>
      </c>
    </row>
    <row r="19" spans="1:11" ht="14.25" customHeight="1" x14ac:dyDescent="0.25">
      <c r="A19" s="11">
        <v>11</v>
      </c>
      <c r="B19" s="9" t="s">
        <v>2</v>
      </c>
      <c r="C19" s="14">
        <v>5</v>
      </c>
      <c r="D19" s="16">
        <v>13</v>
      </c>
      <c r="E19" s="11" t="s">
        <v>3</v>
      </c>
      <c r="F19" s="11" t="s">
        <v>103</v>
      </c>
      <c r="G19" s="11" t="s">
        <v>9</v>
      </c>
      <c r="H19" s="10" t="s">
        <v>173</v>
      </c>
      <c r="I19" s="11" t="str">
        <f t="shared" si="0"/>
        <v xml:space="preserve"> </v>
      </c>
    </row>
    <row r="20" spans="1:11" ht="14.25" customHeight="1" x14ac:dyDescent="0.25">
      <c r="A20" s="11">
        <v>11</v>
      </c>
      <c r="B20" s="9" t="s">
        <v>1</v>
      </c>
      <c r="C20" s="14">
        <v>25</v>
      </c>
      <c r="D20" s="16">
        <v>11</v>
      </c>
      <c r="E20" s="11" t="s">
        <v>3</v>
      </c>
      <c r="F20" s="11" t="s">
        <v>103</v>
      </c>
      <c r="G20" s="11" t="s">
        <v>9</v>
      </c>
      <c r="H20" s="9" t="s">
        <v>174</v>
      </c>
      <c r="I20" s="11" t="str">
        <f t="shared" si="0"/>
        <v xml:space="preserve"> </v>
      </c>
    </row>
    <row r="21" spans="1:11" ht="14.25" customHeight="1" x14ac:dyDescent="0.25">
      <c r="A21" s="11">
        <v>12</v>
      </c>
      <c r="B21" s="9" t="s">
        <v>2</v>
      </c>
      <c r="C21" s="14">
        <v>3</v>
      </c>
      <c r="D21" s="16">
        <v>13.3</v>
      </c>
      <c r="E21" s="11" t="s">
        <v>6</v>
      </c>
      <c r="F21" s="11" t="s">
        <v>103</v>
      </c>
      <c r="G21" s="11" t="s">
        <v>9</v>
      </c>
      <c r="H21" s="9" t="s">
        <v>175</v>
      </c>
      <c r="I21" s="11" t="str">
        <f t="shared" si="0"/>
        <v>Courts 8&amp;9</v>
      </c>
    </row>
    <row r="22" spans="1:11" ht="14.25" customHeight="1" x14ac:dyDescent="0.25">
      <c r="A22" s="11">
        <v>1</v>
      </c>
      <c r="B22" s="9" t="s">
        <v>2</v>
      </c>
      <c r="C22" s="14">
        <v>14</v>
      </c>
      <c r="D22" s="16">
        <v>10</v>
      </c>
      <c r="E22" s="11" t="s">
        <v>6</v>
      </c>
      <c r="F22" s="11" t="s">
        <v>103</v>
      </c>
      <c r="G22" s="11" t="s">
        <v>9</v>
      </c>
      <c r="H22" s="9" t="s">
        <v>82</v>
      </c>
      <c r="I22" s="11" t="str">
        <f t="shared" si="0"/>
        <v>Courts 8&amp;9</v>
      </c>
    </row>
    <row r="23" spans="1:11" ht="14.25" customHeight="1" x14ac:dyDescent="0.25">
      <c r="A23" s="11">
        <v>2</v>
      </c>
      <c r="B23" s="9" t="s">
        <v>2</v>
      </c>
      <c r="C23" s="14">
        <v>11</v>
      </c>
      <c r="D23" s="16">
        <v>10</v>
      </c>
      <c r="E23" s="11" t="s">
        <v>3</v>
      </c>
      <c r="F23" s="11" t="s">
        <v>103</v>
      </c>
      <c r="G23" s="11" t="s">
        <v>9</v>
      </c>
      <c r="H23" s="9" t="s">
        <v>69</v>
      </c>
      <c r="I23" s="11" t="str">
        <f t="shared" si="0"/>
        <v xml:space="preserve"> </v>
      </c>
    </row>
    <row r="24" spans="1:11" ht="14.25" customHeight="1" thickBot="1" x14ac:dyDescent="0.3">
      <c r="A24" s="11"/>
      <c r="C24" s="14"/>
      <c r="D24" s="15"/>
      <c r="E24" s="11"/>
      <c r="G24" s="11"/>
      <c r="H24" s="10"/>
      <c r="I24" s="11"/>
    </row>
    <row r="25" spans="1:11" ht="15.75" thickBot="1" x14ac:dyDescent="0.3">
      <c r="A25" s="30" t="s">
        <v>100</v>
      </c>
      <c r="B25" s="37"/>
      <c r="C25" s="67" t="s">
        <v>168</v>
      </c>
      <c r="D25" s="47" t="s">
        <v>102</v>
      </c>
      <c r="E25" s="11"/>
      <c r="G25" s="11"/>
      <c r="H25" s="10"/>
      <c r="I25" s="11" t="str">
        <f t="shared" ref="I25" si="1">IF(E25="H","Courts 8&amp;9"," ")</f>
        <v xml:space="preserve"> </v>
      </c>
    </row>
    <row r="26" spans="1:11" ht="14.25" customHeight="1" x14ac:dyDescent="0.25">
      <c r="A26" s="11">
        <v>10</v>
      </c>
      <c r="B26" s="9" t="s">
        <v>2</v>
      </c>
      <c r="C26" s="14">
        <v>8</v>
      </c>
      <c r="D26" s="106">
        <v>13</v>
      </c>
      <c r="E26" s="11" t="s">
        <v>3</v>
      </c>
      <c r="F26" s="11" t="s">
        <v>104</v>
      </c>
      <c r="G26" s="11" t="s">
        <v>9</v>
      </c>
      <c r="H26" s="9" t="s">
        <v>165</v>
      </c>
      <c r="I26" s="11" t="str">
        <f t="shared" ref="I26:I31" si="2">IF(E26="H","Courts 8&amp;9"," ")</f>
        <v xml:space="preserve"> </v>
      </c>
      <c r="K26" s="95"/>
    </row>
    <row r="27" spans="1:11" ht="14.25" customHeight="1" x14ac:dyDescent="0.25">
      <c r="A27" s="11">
        <v>10</v>
      </c>
      <c r="B27" s="9" t="s">
        <v>1</v>
      </c>
      <c r="C27" s="14">
        <v>28</v>
      </c>
      <c r="D27" s="106">
        <v>13</v>
      </c>
      <c r="E27" s="11" t="s">
        <v>3</v>
      </c>
      <c r="F27" s="11" t="s">
        <v>104</v>
      </c>
      <c r="G27" s="11" t="s">
        <v>9</v>
      </c>
      <c r="H27" s="10" t="s">
        <v>162</v>
      </c>
      <c r="I27" s="11" t="str">
        <f t="shared" si="2"/>
        <v xml:space="preserve"> </v>
      </c>
      <c r="K27" s="95"/>
    </row>
    <row r="28" spans="1:11" ht="14.25" customHeight="1" x14ac:dyDescent="0.25">
      <c r="A28" s="11">
        <v>11</v>
      </c>
      <c r="B28" s="9" t="s">
        <v>2</v>
      </c>
      <c r="C28" s="14">
        <v>19</v>
      </c>
      <c r="D28" s="106">
        <v>13.3</v>
      </c>
      <c r="E28" s="11" t="s">
        <v>6</v>
      </c>
      <c r="F28" s="11" t="s">
        <v>104</v>
      </c>
      <c r="G28" s="11" t="s">
        <v>9</v>
      </c>
      <c r="H28" s="9" t="s">
        <v>166</v>
      </c>
      <c r="I28" s="11" t="str">
        <f t="shared" si="2"/>
        <v>Courts 8&amp;9</v>
      </c>
      <c r="K28" s="95"/>
    </row>
    <row r="29" spans="1:11" x14ac:dyDescent="0.25">
      <c r="A29" s="11">
        <v>12</v>
      </c>
      <c r="B29" s="9" t="s">
        <v>1</v>
      </c>
      <c r="C29" s="14">
        <v>2</v>
      </c>
      <c r="D29" s="106">
        <v>11</v>
      </c>
      <c r="E29" s="11" t="s">
        <v>6</v>
      </c>
      <c r="F29" s="11" t="s">
        <v>104</v>
      </c>
      <c r="G29" s="11" t="s">
        <v>9</v>
      </c>
      <c r="H29" s="9" t="s">
        <v>164</v>
      </c>
      <c r="I29" s="11" t="str">
        <f t="shared" si="2"/>
        <v>Courts 8&amp;9</v>
      </c>
    </row>
    <row r="30" spans="1:11" ht="14.25" customHeight="1" x14ac:dyDescent="0.25">
      <c r="A30" s="11">
        <v>1</v>
      </c>
      <c r="B30" s="9" t="s">
        <v>170</v>
      </c>
      <c r="C30" s="14">
        <v>19</v>
      </c>
      <c r="D30" s="106">
        <v>10.3</v>
      </c>
      <c r="E30" s="11" t="s">
        <v>3</v>
      </c>
      <c r="F30" s="11" t="s">
        <v>104</v>
      </c>
      <c r="G30" s="11" t="s">
        <v>9</v>
      </c>
      <c r="H30" s="9" t="s">
        <v>163</v>
      </c>
      <c r="I30" s="11" t="str">
        <f t="shared" si="2"/>
        <v xml:space="preserve"> </v>
      </c>
    </row>
    <row r="31" spans="1:11" ht="14.25" customHeight="1" x14ac:dyDescent="0.25">
      <c r="A31" s="11">
        <v>2</v>
      </c>
      <c r="B31" s="9" t="s">
        <v>2</v>
      </c>
      <c r="C31" s="10">
        <v>25</v>
      </c>
      <c r="D31" s="106">
        <v>13.3</v>
      </c>
      <c r="E31" s="11" t="s">
        <v>6</v>
      </c>
      <c r="F31" s="11" t="s">
        <v>104</v>
      </c>
      <c r="G31" s="11" t="s">
        <v>9</v>
      </c>
      <c r="H31" s="9" t="s">
        <v>167</v>
      </c>
      <c r="I31" s="11" t="str">
        <f t="shared" si="2"/>
        <v>Courts 8&amp;9</v>
      </c>
      <c r="K31" s="95"/>
    </row>
    <row r="32" spans="1:11" x14ac:dyDescent="0.25">
      <c r="A32" s="11"/>
    </row>
  </sheetData>
  <sortState ref="A12:K14">
    <sortCondition ref="A12:A14"/>
    <sortCondition ref="C12:C14"/>
  </sortState>
  <mergeCells count="1">
    <mergeCell ref="A3:C3"/>
  </mergeCells>
  <phoneticPr fontId="0" type="noConversion"/>
  <hyperlinks>
    <hyperlink ref="D6" r:id="rId1" xr:uid="{00000000-0004-0000-0300-000000000000}"/>
  </hyperlinks>
  <pageMargins left="0.74803149606299213" right="0.74803149606299213" top="0.9055118110236221" bottom="0.98425196850393704" header="0.51181102362204722" footer="0.51181102362204722"/>
  <pageSetup paperSize="9" fitToWidth="2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</vt:lpstr>
      <vt:lpstr>AL</vt:lpstr>
      <vt:lpstr>Mens Vets</vt:lpstr>
      <vt:lpstr>Ladies Vets</vt:lpstr>
      <vt:lpstr>AL!Print_Area</vt:lpstr>
      <vt:lpstr>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Manager</cp:lastModifiedBy>
  <cp:lastPrinted>2016-10-23T16:05:15Z</cp:lastPrinted>
  <dcterms:created xsi:type="dcterms:W3CDTF">2005-03-01T22:54:52Z</dcterms:created>
  <dcterms:modified xsi:type="dcterms:W3CDTF">2023-11-20T10:38:58Z</dcterms:modified>
</cp:coreProperties>
</file>